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5.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gcu.edu\home\HomeDrive\ben.vanderlinden\My Documents\GCU\CHSS\Math\Lead\SME\144\144 Fa18\"/>
    </mc:Choice>
  </mc:AlternateContent>
  <bookViews>
    <workbookView xWindow="0" yWindow="0" windowWidth="20280" windowHeight="10065"/>
  </bookViews>
  <sheets>
    <sheet name="Grading Sheet" sheetId="6" r:id="rId1"/>
    <sheet name="Budget Expenses" sheetId="7" r:id="rId2"/>
    <sheet name="Loans" sheetId="4" r:id="rId3"/>
    <sheet name="Stats" sheetId="5" r:id="rId4"/>
    <sheet name="Data" sheetId="8" state="hidden" r:id="rId5"/>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0" i="6" l="1"/>
  <c r="A3" i="8" l="1"/>
  <c r="A3" i="5" s="1"/>
  <c r="A4" i="8"/>
  <c r="A4" i="5" s="1"/>
  <c r="A5" i="8"/>
  <c r="A5" i="5" s="1"/>
  <c r="A6" i="8"/>
  <c r="A6" i="5" s="1"/>
  <c r="A7" i="8"/>
  <c r="A7" i="5" s="1"/>
  <c r="A8" i="8"/>
  <c r="A8" i="5" s="1"/>
  <c r="A9" i="8"/>
  <c r="A9" i="5" s="1"/>
  <c r="A10" i="8"/>
  <c r="A10" i="5" s="1"/>
  <c r="A11" i="8"/>
  <c r="A11" i="5" s="1"/>
  <c r="A12" i="8"/>
  <c r="A12" i="5" s="1"/>
  <c r="A13" i="8"/>
  <c r="A13" i="5" s="1"/>
  <c r="A14" i="8"/>
  <c r="A14" i="5" s="1"/>
  <c r="A15" i="8"/>
  <c r="A15" i="5" s="1"/>
  <c r="A16" i="8"/>
  <c r="A16" i="5" s="1"/>
  <c r="A17" i="8"/>
  <c r="A17" i="5" s="1"/>
  <c r="A18" i="8"/>
  <c r="A18" i="5" s="1"/>
  <c r="A19" i="8"/>
  <c r="A19" i="5" s="1"/>
  <c r="A20" i="8"/>
  <c r="A20" i="5" s="1"/>
  <c r="A21" i="8"/>
  <c r="A21" i="5" s="1"/>
  <c r="A22" i="8"/>
  <c r="A22" i="5" s="1"/>
  <c r="A23" i="8"/>
  <c r="A23" i="5" s="1"/>
  <c r="A24" i="8"/>
  <c r="A24" i="5" s="1"/>
  <c r="A25" i="8"/>
  <c r="A25" i="5" s="1"/>
  <c r="A26" i="8"/>
  <c r="A26" i="5" s="1"/>
  <c r="A27" i="8"/>
  <c r="A27" i="5" s="1"/>
  <c r="A28" i="8"/>
  <c r="A28" i="5" s="1"/>
  <c r="A29" i="8"/>
  <c r="A29" i="5" s="1"/>
  <c r="A30" i="8"/>
  <c r="A30" i="5" s="1"/>
  <c r="A31" i="8"/>
  <c r="A31" i="5" s="1"/>
  <c r="A32" i="8"/>
  <c r="A32" i="5" s="1"/>
  <c r="A33" i="8"/>
  <c r="A33" i="5" s="1"/>
  <c r="A34" i="8"/>
  <c r="A34" i="5" s="1"/>
  <c r="A35" i="8"/>
  <c r="A35" i="5" s="1"/>
  <c r="A36" i="8"/>
  <c r="A36" i="5" s="1"/>
  <c r="A37" i="8"/>
  <c r="A37" i="5" s="1"/>
  <c r="A38" i="8"/>
  <c r="A38" i="5" s="1"/>
  <c r="A39" i="8"/>
  <c r="A39" i="5" s="1"/>
  <c r="A40" i="8"/>
  <c r="A40" i="5" s="1"/>
  <c r="A41" i="8"/>
  <c r="A41" i="5" s="1"/>
  <c r="A42" i="8"/>
  <c r="A42" i="5" s="1"/>
  <c r="A43" i="8"/>
  <c r="A43" i="5" s="1"/>
  <c r="A44" i="8"/>
  <c r="A44" i="5" s="1"/>
  <c r="A45" i="8"/>
  <c r="A45" i="5" s="1"/>
  <c r="A46" i="8"/>
  <c r="A46" i="5" s="1"/>
  <c r="A47" i="8"/>
  <c r="A47" i="5" s="1"/>
  <c r="A48" i="8"/>
  <c r="A48" i="5" s="1"/>
  <c r="A49" i="8"/>
  <c r="A49" i="5" s="1"/>
  <c r="A50" i="8"/>
  <c r="A50" i="5" s="1"/>
  <c r="A51" i="8"/>
  <c r="A51" i="5" s="1"/>
  <c r="A52" i="8"/>
  <c r="A52" i="5" s="1"/>
  <c r="A53" i="8"/>
  <c r="A53" i="5" s="1"/>
  <c r="A54" i="8"/>
  <c r="A54" i="5" s="1"/>
  <c r="A55" i="8"/>
  <c r="A55" i="5" s="1"/>
  <c r="A56" i="8"/>
  <c r="A56" i="5" s="1"/>
  <c r="A57" i="8"/>
  <c r="A57" i="5" s="1"/>
  <c r="A58" i="8"/>
  <c r="A58" i="5" s="1"/>
  <c r="A59" i="8"/>
  <c r="A59" i="5" s="1"/>
  <c r="A60" i="8"/>
  <c r="A60" i="5" s="1"/>
  <c r="A61" i="8"/>
  <c r="A61" i="5" s="1"/>
  <c r="A62" i="8"/>
  <c r="A62" i="5" s="1"/>
  <c r="A63" i="8"/>
  <c r="A63" i="5" s="1"/>
  <c r="A64" i="8"/>
  <c r="A64" i="5" s="1"/>
  <c r="A65" i="8"/>
  <c r="A65" i="5" s="1"/>
  <c r="A66" i="8"/>
  <c r="A66" i="5" s="1"/>
  <c r="A67" i="8"/>
  <c r="A67" i="5" s="1"/>
  <c r="A68" i="8"/>
  <c r="A68" i="5" s="1"/>
  <c r="A69" i="8"/>
  <c r="A69" i="5" s="1"/>
  <c r="A70" i="8"/>
  <c r="A70" i="5" s="1"/>
  <c r="A71" i="8"/>
  <c r="A71" i="5" s="1"/>
  <c r="A72" i="8"/>
  <c r="A72" i="5" s="1"/>
  <c r="A73" i="8"/>
  <c r="A73" i="5" s="1"/>
  <c r="A74" i="8"/>
  <c r="A74" i="5" s="1"/>
  <c r="A75" i="8"/>
  <c r="A75" i="5" s="1"/>
  <c r="A76" i="8"/>
  <c r="A76" i="5" s="1"/>
  <c r="A77" i="8"/>
  <c r="A77" i="5" s="1"/>
  <c r="A78" i="8"/>
  <c r="A78" i="5" s="1"/>
  <c r="A79" i="8"/>
  <c r="A79" i="5" s="1"/>
  <c r="A80" i="8"/>
  <c r="A80" i="5" s="1"/>
  <c r="A81" i="8"/>
  <c r="A81" i="5" s="1"/>
  <c r="A82" i="8"/>
  <c r="A82" i="5" s="1"/>
  <c r="A83" i="8"/>
  <c r="A83" i="5" s="1"/>
  <c r="A84" i="8"/>
  <c r="A84" i="5" s="1"/>
  <c r="A85" i="8"/>
  <c r="A85" i="5" s="1"/>
  <c r="A86" i="8"/>
  <c r="A86" i="5" s="1"/>
  <c r="A87" i="8"/>
  <c r="A87" i="5" s="1"/>
  <c r="A88" i="8"/>
  <c r="A88" i="5" s="1"/>
  <c r="A89" i="8"/>
  <c r="A89" i="5" s="1"/>
  <c r="A90" i="8"/>
  <c r="A90" i="5" s="1"/>
  <c r="A91" i="8"/>
  <c r="A91" i="5" s="1"/>
  <c r="A92" i="8"/>
  <c r="A92" i="5" s="1"/>
  <c r="A93" i="8"/>
  <c r="A93" i="5" s="1"/>
  <c r="A94" i="8"/>
  <c r="A94" i="5" s="1"/>
  <c r="A95" i="8"/>
  <c r="A95" i="5" s="1"/>
  <c r="A96" i="8"/>
  <c r="A96" i="5" s="1"/>
  <c r="A97" i="8"/>
  <c r="A97" i="5" s="1"/>
  <c r="A98" i="8"/>
  <c r="A98" i="5" s="1"/>
  <c r="A99" i="8"/>
  <c r="A99" i="5" s="1"/>
  <c r="A100" i="8"/>
  <c r="A100" i="5" s="1"/>
  <c r="A101" i="8"/>
  <c r="A101" i="5" s="1"/>
  <c r="A102" i="8"/>
  <c r="A102" i="5" s="1"/>
  <c r="A103" i="8"/>
  <c r="A103" i="5" s="1"/>
  <c r="A2" i="8"/>
  <c r="A2" i="5" s="1"/>
  <c r="B26" i="6" l="1"/>
  <c r="C26" i="6"/>
  <c r="C16" i="6"/>
  <c r="C10" i="6"/>
  <c r="C28" i="6" s="1"/>
  <c r="B16" i="6"/>
  <c r="B28" i="6" l="1"/>
</calcChain>
</file>

<file path=xl/sharedStrings.xml><?xml version="1.0" encoding="utf-8"?>
<sst xmlns="http://schemas.openxmlformats.org/spreadsheetml/2006/main" count="199" uniqueCount="78">
  <si>
    <t>Lodging</t>
  </si>
  <si>
    <t>Source</t>
  </si>
  <si>
    <t>Loans</t>
  </si>
  <si>
    <t>Total Paid</t>
  </si>
  <si>
    <t>formula</t>
  </si>
  <si>
    <t>number</t>
  </si>
  <si>
    <t>Loan A</t>
  </si>
  <si>
    <t>Loan B</t>
  </si>
  <si>
    <t>Mean</t>
  </si>
  <si>
    <t>Median</t>
  </si>
  <si>
    <t>Mode</t>
  </si>
  <si>
    <t>Range</t>
  </si>
  <si>
    <t>Minimum</t>
  </si>
  <si>
    <t>Maximum</t>
  </si>
  <si>
    <t>Standard Deviation</t>
  </si>
  <si>
    <t>z score for your height</t>
  </si>
  <si>
    <t>Frequency</t>
  </si>
  <si>
    <t>Descriptive Statistics</t>
  </si>
  <si>
    <t>Frequency Distribution</t>
  </si>
  <si>
    <t>Location identified</t>
  </si>
  <si>
    <t>Possible Points</t>
  </si>
  <si>
    <t>Calculations for both loans are correct</t>
  </si>
  <si>
    <t>Low</t>
  </si>
  <si>
    <t>High</t>
  </si>
  <si>
    <t>Your height</t>
  </si>
  <si>
    <t>Data</t>
  </si>
  <si>
    <t>Formula</t>
  </si>
  <si>
    <t>Transportation</t>
  </si>
  <si>
    <t>Item</t>
  </si>
  <si>
    <t>Qty</t>
  </si>
  <si>
    <t>Description</t>
  </si>
  <si>
    <t>numbers</t>
  </si>
  <si>
    <t>Number or NA</t>
  </si>
  <si>
    <t>Formulas</t>
  </si>
  <si>
    <t>Link or citation</t>
  </si>
  <si>
    <t>(Add rows as needed)</t>
  </si>
  <si>
    <t>(add rows as needed)</t>
  </si>
  <si>
    <t xml:space="preserve">Food </t>
  </si>
  <si>
    <t>Numbers</t>
  </si>
  <si>
    <t>Entertainment and Misc.</t>
  </si>
  <si>
    <t xml:space="preserve">Budget Total: </t>
  </si>
  <si>
    <t>Travel Expenses identified and calculated for the entire group with an Excel formula</t>
  </si>
  <si>
    <t>Lodging Expenses identified and calculated for the entire group with an Excel formula</t>
  </si>
  <si>
    <t>Food Expenses identified and calculated for the entire group with an Excel formula</t>
  </si>
  <si>
    <t>Entertainment Expenses identified and calculated for the entire group with an Excel formula</t>
  </si>
  <si>
    <t>Explain in 25 to 100 words which loan is the best option and why.</t>
  </si>
  <si>
    <t>Points Earned</t>
  </si>
  <si>
    <t>Points Possible</t>
  </si>
  <si>
    <t>Comments</t>
  </si>
  <si>
    <t>Location</t>
  </si>
  <si>
    <t xml:space="preserve">(remember to create the Histogram, too). </t>
  </si>
  <si>
    <r>
      <t xml:space="preserve">Requirements: Answer each question fully. Answers must be recorded on the worksheet. </t>
    </r>
    <r>
      <rPr>
        <b/>
        <sz val="11"/>
        <color rgb="FFFF0000"/>
        <rFont val="Calibri"/>
        <family val="2"/>
      </rPr>
      <t>EXCEL FORMULAS MUST BE USED</t>
    </r>
    <r>
      <rPr>
        <b/>
        <sz val="11"/>
        <rFont val="Calibri"/>
        <family val="2"/>
      </rPr>
      <t xml:space="preserve">. </t>
    </r>
  </si>
  <si>
    <t>Mean, Median, Mode</t>
  </si>
  <si>
    <t>Range, Minimum, Maximum</t>
  </si>
  <si>
    <t>Histogram</t>
  </si>
  <si>
    <t>z-Score</t>
  </si>
  <si>
    <t>Price each</t>
  </si>
  <si>
    <t>Total price</t>
  </si>
  <si>
    <t>Cumulative Frequency</t>
  </si>
  <si>
    <t>Generated Data</t>
  </si>
  <si>
    <t>rate ( r)</t>
  </si>
  <si>
    <t>time in years (t)</t>
  </si>
  <si>
    <t>Payment (PMT)</t>
  </si>
  <si>
    <t>Bins</t>
  </si>
  <si>
    <t># of Compoundings per year (n)</t>
  </si>
  <si>
    <t>Principal (P) (same for both loans)</t>
  </si>
  <si>
    <t>Budget Expenses</t>
  </si>
  <si>
    <t>Stats</t>
  </si>
  <si>
    <t>Interest Paid</t>
  </si>
  <si>
    <t>Total Budget</t>
  </si>
  <si>
    <t>Min</t>
  </si>
  <si>
    <t>Max</t>
  </si>
  <si>
    <t>Bin Length</t>
  </si>
  <si>
    <t>Total for Major Assignment 1</t>
  </si>
  <si>
    <t>Major Assignment 1</t>
  </si>
  <si>
    <t>Budget Expenses total</t>
  </si>
  <si>
    <t>Loan total</t>
  </si>
  <si>
    <t>Stats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</si>
</sst>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scheme val="minor"/>
    </font>
    <font>
      <b/>
      <sz val="11"/>
      <color theme="0"/>
      <name val="Calibri"/>
      <family val="2"/>
      <scheme val="minor"/>
    </font>
    <font>
      <b/>
      <sz val="11"/>
      <color theme="1"/>
      <name val="Calibri"/>
      <family val="2"/>
      <scheme val="minor"/>
    </font>
    <font>
      <b/>
      <sz val="14"/>
      <color theme="0"/>
      <name val="Calibri"/>
      <family val="2"/>
      <scheme val="minor"/>
    </font>
    <font>
      <b/>
      <sz val="11"/>
      <name val="Calibri"/>
      <family val="2"/>
    </font>
    <font>
      <sz val="11"/>
      <name val="Calibri"/>
      <family val="2"/>
      <scheme val="minor"/>
    </font>
    <font>
      <sz val="11"/>
      <name val="Calibri"/>
      <family val="2"/>
    </font>
    <font>
      <b/>
      <sz val="16"/>
      <color theme="0"/>
      <name val="Calibri"/>
      <family val="2"/>
    </font>
    <font>
      <b/>
      <sz val="11"/>
      <color rgb="FFFF0000"/>
      <name val="Calibri"/>
      <family val="2"/>
    </font>
    <font>
      <sz val="11"/>
      <color rgb="FF7030A0"/>
      <name val="Calibri"/>
      <family val="2"/>
    </font>
  </fonts>
  <fills count="6">
    <fill>
      <patternFill patternType="none"/>
    </fill>
    <fill>
      <patternFill patternType="gray125"/>
    </fill>
    <fill>
      <patternFill patternType="solid">
        <fgColor rgb="FF7030A0"/>
        <bgColor indexed="64"/>
      </patternFill>
    </fill>
    <fill>
      <patternFill patternType="solid">
        <fgColor rgb="FFCC99FF"/>
        <bgColor indexed="64"/>
      </patternFill>
    </fill>
    <fill>
      <patternFill patternType="solid">
        <fgColor theme="9" tint="0.79998168889431442"/>
        <bgColor indexed="64"/>
      </patternFill>
    </fill>
    <fill>
      <patternFill patternType="solid">
        <fgColor theme="0" tint="-0.14999847407452621"/>
        <bgColor indexed="64"/>
      </patternFill>
    </fill>
  </fills>
  <borders count="48">
    <border>
      <left/>
      <right/>
      <top/>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theme="9" tint="-0.249977111117893"/>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89">
    <xf numFmtId="0" fontId="0" fillId="0" borderId="0" xfId="0"/>
    <xf numFmtId="0" fontId="0" fillId="4" borderId="1" xfId="0" applyFill="1" applyBorder="1"/>
    <xf numFmtId="0" fontId="1" fillId="2" borderId="0" xfId="0" applyFont="1" applyFill="1"/>
    <xf numFmtId="0" fontId="5" fillId="0" borderId="0" xfId="0" applyFont="1"/>
    <xf numFmtId="0" fontId="4" fillId="0" borderId="5" xfId="0" applyFont="1" applyBorder="1" applyAlignment="1">
      <alignment horizontal="center" vertical="center" wrapText="1"/>
    </xf>
    <xf numFmtId="0" fontId="4" fillId="0" borderId="6" xfId="0" applyFont="1" applyBorder="1" applyAlignment="1">
      <alignment horizontal="right" vertical="center" wrapText="1"/>
    </xf>
    <xf numFmtId="0" fontId="6" fillId="0" borderId="11"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5" fillId="0" borderId="6" xfId="0" applyFont="1" applyBorder="1"/>
    <xf numFmtId="0" fontId="6" fillId="0" borderId="13" xfId="0" applyFont="1" applyBorder="1" applyAlignment="1">
      <alignment horizontal="center" vertical="center" wrapText="1"/>
    </xf>
    <xf numFmtId="0" fontId="4" fillId="0" borderId="14" xfId="0" applyFont="1" applyBorder="1" applyAlignment="1">
      <alignment vertical="center" wrapText="1"/>
    </xf>
    <xf numFmtId="0" fontId="6" fillId="0" borderId="4" xfId="0" applyFont="1" applyBorder="1" applyAlignment="1">
      <alignment vertical="center" wrapText="1"/>
    </xf>
    <xf numFmtId="0" fontId="4" fillId="0" borderId="16" xfId="0" applyFont="1" applyBorder="1" applyAlignment="1">
      <alignment vertical="center" wrapText="1"/>
    </xf>
    <xf numFmtId="0" fontId="4" fillId="0" borderId="5" xfId="0" applyFont="1" applyBorder="1" applyAlignment="1">
      <alignment vertical="center" wrapText="1"/>
    </xf>
    <xf numFmtId="0" fontId="6" fillId="0" borderId="17" xfId="0" applyFont="1" applyBorder="1" applyAlignment="1">
      <alignment vertical="center" wrapText="1"/>
    </xf>
    <xf numFmtId="0" fontId="6" fillId="0" borderId="18" xfId="0" applyFont="1" applyBorder="1" applyAlignment="1">
      <alignment vertical="center" wrapText="1"/>
    </xf>
    <xf numFmtId="0" fontId="5" fillId="0" borderId="22" xfId="0" applyFont="1" applyBorder="1"/>
    <xf numFmtId="0" fontId="6" fillId="0" borderId="2" xfId="0" applyFont="1" applyBorder="1" applyAlignment="1">
      <alignment vertical="center" wrapText="1"/>
    </xf>
    <xf numFmtId="0" fontId="4" fillId="0" borderId="0" xfId="0" applyFont="1" applyBorder="1" applyAlignment="1">
      <alignment vertical="center" wrapText="1"/>
    </xf>
    <xf numFmtId="0" fontId="6" fillId="0" borderId="11" xfId="0" applyFont="1" applyBorder="1" applyAlignment="1">
      <alignment vertical="center" wrapText="1"/>
    </xf>
    <xf numFmtId="0" fontId="4" fillId="0" borderId="12" xfId="0" applyFont="1" applyBorder="1" applyAlignment="1">
      <alignment vertical="center" wrapText="1"/>
    </xf>
    <xf numFmtId="0" fontId="6" fillId="0" borderId="24" xfId="0" applyFont="1" applyBorder="1" applyAlignment="1">
      <alignment vertical="center" wrapText="1"/>
    </xf>
    <xf numFmtId="0" fontId="6"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6" fillId="0" borderId="25" xfId="0" applyFont="1" applyBorder="1" applyAlignment="1">
      <alignment vertical="center" wrapText="1"/>
    </xf>
    <xf numFmtId="0" fontId="6" fillId="0" borderId="26"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vertical="center" wrapText="1"/>
    </xf>
    <xf numFmtId="0" fontId="4" fillId="0" borderId="27" xfId="0" applyFont="1" applyBorder="1" applyAlignment="1">
      <alignment horizontal="right"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2" fillId="0" borderId="0" xfId="0" applyFont="1" applyBorder="1" applyAlignment="1">
      <alignment horizontal="center"/>
    </xf>
    <xf numFmtId="0" fontId="2" fillId="0" borderId="33" xfId="0" applyFont="1" applyBorder="1" applyAlignment="1">
      <alignment horizontal="center"/>
    </xf>
    <xf numFmtId="0" fontId="2" fillId="0" borderId="0" xfId="0" applyFont="1"/>
    <xf numFmtId="0" fontId="2" fillId="5" borderId="0" xfId="0" applyFont="1" applyFill="1"/>
    <xf numFmtId="0" fontId="0" fillId="5" borderId="0" xfId="0" applyFill="1"/>
    <xf numFmtId="164" fontId="0" fillId="5" borderId="0" xfId="0" applyNumberFormat="1" applyFill="1"/>
    <xf numFmtId="0" fontId="4" fillId="0" borderId="37" xfId="0" applyFont="1" applyBorder="1" applyAlignment="1">
      <alignment horizontal="right"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5" fillId="0" borderId="12" xfId="0" applyFont="1" applyBorder="1"/>
    <xf numFmtId="0" fontId="5" fillId="0" borderId="40" xfId="0" applyFont="1" applyBorder="1"/>
    <xf numFmtId="0" fontId="5" fillId="0" borderId="11" xfId="0" applyFont="1" applyBorder="1" applyAlignment="1">
      <alignment horizontal="center"/>
    </xf>
    <xf numFmtId="0" fontId="5" fillId="0" borderId="23" xfId="0" applyFont="1" applyBorder="1" applyAlignment="1">
      <alignment wrapText="1"/>
    </xf>
    <xf numFmtId="0" fontId="5" fillId="0" borderId="7" xfId="0" applyFont="1" applyBorder="1" applyAlignment="1">
      <alignment wrapText="1"/>
    </xf>
    <xf numFmtId="0" fontId="5" fillId="0" borderId="3" xfId="0" applyFont="1" applyBorder="1" applyAlignment="1">
      <alignment wrapText="1"/>
    </xf>
    <xf numFmtId="0" fontId="6" fillId="0" borderId="23" xfId="0" applyFont="1" applyBorder="1" applyAlignment="1">
      <alignment vertical="center" wrapText="1"/>
    </xf>
    <xf numFmtId="0" fontId="6" fillId="0" borderId="7" xfId="0" applyFont="1" applyBorder="1" applyAlignment="1">
      <alignment vertical="center" wrapText="1"/>
    </xf>
    <xf numFmtId="0" fontId="0" fillId="0" borderId="0" xfId="0" applyFill="1"/>
    <xf numFmtId="0" fontId="9" fillId="0" borderId="0" xfId="0" applyFont="1" applyFill="1"/>
    <xf numFmtId="0" fontId="0" fillId="3" borderId="8" xfId="0" applyFill="1" applyBorder="1" applyAlignment="1">
      <alignment horizontal="center"/>
    </xf>
    <xf numFmtId="0" fontId="0" fillId="3" borderId="9" xfId="0" applyFill="1" applyBorder="1" applyAlignment="1">
      <alignment horizontal="center"/>
    </xf>
    <xf numFmtId="164" fontId="0" fillId="4" borderId="11" xfId="0" applyNumberFormat="1" applyFill="1" applyBorder="1" applyProtection="1">
      <protection locked="0"/>
    </xf>
    <xf numFmtId="0" fontId="0" fillId="4" borderId="41" xfId="0" applyFill="1" applyBorder="1"/>
    <xf numFmtId="164" fontId="0" fillId="4" borderId="42" xfId="0" applyNumberFormat="1" applyFill="1" applyBorder="1" applyProtection="1">
      <protection locked="0"/>
    </xf>
    <xf numFmtId="0" fontId="0" fillId="4" borderId="18" xfId="0" applyFill="1" applyBorder="1"/>
    <xf numFmtId="164" fontId="0" fillId="4" borderId="40" xfId="0" applyNumberFormat="1" applyFill="1" applyBorder="1" applyProtection="1">
      <protection locked="0"/>
    </xf>
    <xf numFmtId="0" fontId="0" fillId="4" borderId="43" xfId="0" applyFill="1" applyBorder="1"/>
    <xf numFmtId="164" fontId="0" fillId="4" borderId="44" xfId="0" applyNumberFormat="1" applyFill="1" applyBorder="1" applyProtection="1">
      <protection locked="0"/>
    </xf>
    <xf numFmtId="0" fontId="2" fillId="0" borderId="45" xfId="0" applyFont="1" applyBorder="1" applyAlignment="1">
      <alignment horizontal="center"/>
    </xf>
    <xf numFmtId="164" fontId="0" fillId="4" borderId="41" xfId="0" applyNumberFormat="1" applyFill="1" applyBorder="1" applyProtection="1">
      <protection locked="0"/>
    </xf>
    <xf numFmtId="164" fontId="0" fillId="4" borderId="46" xfId="0" applyNumberFormat="1" applyFill="1" applyBorder="1" applyProtection="1">
      <protection locked="0"/>
    </xf>
    <xf numFmtId="164" fontId="0" fillId="4" borderId="18" xfId="0" applyNumberFormat="1" applyFill="1" applyBorder="1" applyProtection="1">
      <protection locked="0"/>
    </xf>
    <xf numFmtId="164" fontId="0" fillId="4" borderId="43" xfId="0" applyNumberFormat="1" applyFill="1" applyBorder="1" applyProtection="1">
      <protection locked="0"/>
    </xf>
    <xf numFmtId="164" fontId="0" fillId="4" borderId="47" xfId="0" applyNumberFormat="1" applyFill="1" applyBorder="1" applyProtection="1">
      <protection locked="0"/>
    </xf>
    <xf numFmtId="0" fontId="7" fillId="2" borderId="2"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7" fillId="2" borderId="8"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3" fillId="2" borderId="0" xfId="0" applyFont="1" applyFill="1" applyAlignment="1">
      <alignment horizontal="center"/>
    </xf>
    <xf numFmtId="0" fontId="3" fillId="2" borderId="10" xfId="0" applyFont="1" applyFill="1" applyBorder="1" applyAlignment="1">
      <alignment horizontal="center"/>
    </xf>
    <xf numFmtId="0" fontId="0" fillId="4" borderId="19" xfId="0" applyFill="1" applyBorder="1" applyAlignment="1">
      <alignment horizontal="center"/>
    </xf>
    <xf numFmtId="0" fontId="0" fillId="4" borderId="20" xfId="0" applyFill="1" applyBorder="1" applyAlignment="1">
      <alignment horizontal="center"/>
    </xf>
    <xf numFmtId="0" fontId="0" fillId="4" borderId="21" xfId="0" applyFill="1" applyBorder="1" applyAlignment="1">
      <alignment horizontal="center"/>
    </xf>
    <xf numFmtId="0" fontId="1" fillId="2" borderId="0" xfId="0" applyFont="1" applyFill="1" applyAlignment="1">
      <alignment horizontal="center"/>
    </xf>
    <xf numFmtId="0" fontId="0" fillId="3" borderId="30" xfId="0" applyFill="1" applyBorder="1" applyAlignment="1">
      <alignment horizontal="center"/>
    </xf>
    <xf numFmtId="0" fontId="0" fillId="3" borderId="31" xfId="0" applyFill="1" applyBorder="1" applyAlignment="1">
      <alignment horizontal="center"/>
    </xf>
    <xf numFmtId="0" fontId="0" fillId="3" borderId="32" xfId="0" applyFill="1" applyBorder="1" applyAlignment="1">
      <alignment horizontal="center"/>
    </xf>
    <xf numFmtId="0" fontId="0" fillId="3" borderId="34" xfId="0" applyFill="1" applyBorder="1" applyAlignment="1">
      <alignment horizontal="center"/>
    </xf>
    <xf numFmtId="0" fontId="0" fillId="3" borderId="35" xfId="0" applyFill="1" applyBorder="1" applyAlignment="1">
      <alignment horizontal="center"/>
    </xf>
    <xf numFmtId="0" fontId="0" fillId="3" borderId="36" xfId="0" applyFill="1" applyBorder="1" applyAlignment="1">
      <alignment horizontal="center"/>
    </xf>
    <xf numFmtId="0" fontId="0" fillId="3" borderId="8" xfId="0" applyFill="1" applyBorder="1" applyAlignment="1" applyProtection="1">
      <alignment horizontal="center"/>
      <protection locked="0"/>
    </xf>
    <xf numFmtId="0" fontId="0" fillId="3" borderId="9" xfId="0" applyFill="1" applyBorder="1" applyAlignment="1" applyProtection="1">
      <alignment horizontal="center"/>
      <protection locked="0"/>
    </xf>
  </cellXfs>
  <cellStyles count="1">
    <cellStyle name="Normal" xfId="0" builtinId="0"/>
  </cellStyles>
  <dxfs count="0"/>
  <tableStyles count="0" defaultTableStyle="TableStyleMedium2" defaultPivotStyle="PivotStyleLight16"/>
  <colors>
    <mruColors>
      <color rgb="FFCC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 Distribution</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dLbls>
          <c:showLegendKey val="0"/>
          <c:showVal val="0"/>
          <c:showCatName val="0"/>
          <c:showSerName val="0"/>
          <c:showPercent val="0"/>
          <c:showBubbleSize val="0"/>
        </c:dLbls>
        <c:gapWidth val="219"/>
        <c:overlap val="-27"/>
        <c:axId val="124216864"/>
        <c:axId val="124402784"/>
      </c:barChart>
      <c:catAx>
        <c:axId val="1242168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402784"/>
        <c:crosses val="autoZero"/>
        <c:auto val="1"/>
        <c:lblAlgn val="ctr"/>
        <c:lblOffset val="100"/>
        <c:noMultiLvlLbl val="0"/>
      </c:catAx>
      <c:valAx>
        <c:axId val="12440278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2168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5035</xdr:colOff>
      <xdr:row>6</xdr:row>
      <xdr:rowOff>194389</xdr:rowOff>
    </xdr:from>
    <xdr:to>
      <xdr:col>14</xdr:col>
      <xdr:colOff>552450</xdr:colOff>
      <xdr:row>23</xdr:row>
      <xdr:rowOff>19050</xdr:rowOff>
    </xdr:to>
    <xdr:sp macro="" textlink="">
      <xdr:nvSpPr>
        <xdr:cNvPr id="2" name="TextBox 1">
          <a:extLst>
            <a:ext uri="{FF2B5EF4-FFF2-40B4-BE49-F238E27FC236}">
              <a16:creationId xmlns="" xmlns:a16="http://schemas.microsoft.com/office/drawing/2014/main" id="{00000000-0008-0000-0100-000002000000}"/>
            </a:ext>
          </a:extLst>
        </xdr:cNvPr>
        <xdr:cNvSpPr txBox="1"/>
      </xdr:nvSpPr>
      <xdr:spPr>
        <a:xfrm>
          <a:off x="7720285" y="1575514"/>
          <a:ext cx="4986065" cy="33393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You are going on a dream vacation with five of your closest friends for a week.  Since you are taking a math course, your friends asked you to come up with a budget to see how much it will cost each of you.  Please identify your location in the US and then determine the total costs - remember to be thorough so the group does not run out of money.  Your expense list must include the following (this means that you cannot book an all-expenses paid trip)</a:t>
          </a:r>
          <a:endParaRPr lang="en-US" sz="1050">
            <a:solidFill>
              <a:schemeClr val="dk1"/>
            </a:solidFill>
            <a:effectLst/>
            <a:latin typeface="+mn-lt"/>
            <a:ea typeface="+mn-ea"/>
            <a:cs typeface="+mn-cs"/>
          </a:endParaRPr>
        </a:p>
        <a:p>
          <a:pPr marL="628650" lvl="1" indent="-171450">
            <a:buFont typeface="Arial" panose="020B0604020202020204" pitchFamily="34" charset="0"/>
            <a:buChar char="•"/>
          </a:pPr>
          <a:r>
            <a:rPr lang="en-US" sz="1100">
              <a:solidFill>
                <a:schemeClr val="dk1"/>
              </a:solidFill>
              <a:effectLst/>
              <a:latin typeface="+mn-lt"/>
              <a:ea typeface="+mn-ea"/>
              <a:cs typeface="+mn-cs"/>
            </a:rPr>
            <a:t>Travel expenses, such as plane or bus fare, local travel within the area. </a:t>
          </a:r>
        </a:p>
        <a:p>
          <a:pPr marL="628650" lvl="1" indent="-171450">
            <a:buFont typeface="Arial" panose="020B0604020202020204" pitchFamily="34" charset="0"/>
            <a:buChar char="•"/>
          </a:pPr>
          <a:r>
            <a:rPr lang="en-US" sz="1100">
              <a:solidFill>
                <a:schemeClr val="dk1"/>
              </a:solidFill>
              <a:effectLst/>
              <a:latin typeface="+mn-lt"/>
              <a:ea typeface="+mn-ea"/>
              <a:cs typeface="+mn-cs"/>
            </a:rPr>
            <a:t>Lodging expenses. If you plan to camp, you will include expenses for your camping gear. </a:t>
          </a:r>
        </a:p>
        <a:p>
          <a:pPr marL="628650" lvl="1" indent="-171450">
            <a:buFont typeface="Arial" panose="020B0604020202020204" pitchFamily="34" charset="0"/>
            <a:buChar char="•"/>
          </a:pPr>
          <a:r>
            <a:rPr lang="en-US" sz="1100">
              <a:solidFill>
                <a:schemeClr val="dk1"/>
              </a:solidFill>
              <a:effectLst/>
              <a:latin typeface="+mn-lt"/>
              <a:ea typeface="+mn-ea"/>
              <a:cs typeface="+mn-cs"/>
            </a:rPr>
            <a:t>Food expenses while you are on</a:t>
          </a:r>
          <a:r>
            <a:rPr lang="en-US" sz="1100" baseline="0">
              <a:solidFill>
                <a:schemeClr val="dk1"/>
              </a:solidFill>
              <a:effectLst/>
              <a:latin typeface="+mn-lt"/>
              <a:ea typeface="+mn-ea"/>
              <a:cs typeface="+mn-cs"/>
            </a:rPr>
            <a:t> your trip</a:t>
          </a:r>
          <a:r>
            <a:rPr lang="en-US" sz="1100">
              <a:solidFill>
                <a:schemeClr val="dk1"/>
              </a:solidFill>
              <a:effectLst/>
              <a:latin typeface="+mn-lt"/>
              <a:ea typeface="+mn-ea"/>
              <a:cs typeface="+mn-cs"/>
            </a:rPr>
            <a:t>. One way to do this is to research cost of living in your destination county to find out what a local family would expect to budget to pay for food. Another is to research local restaurants and groceries. </a:t>
          </a:r>
          <a:endParaRPr lang="en-US" sz="1050">
            <a:solidFill>
              <a:schemeClr val="dk1"/>
            </a:solidFill>
            <a:effectLst/>
            <a:latin typeface="+mn-lt"/>
            <a:ea typeface="+mn-ea"/>
            <a:cs typeface="+mn-cs"/>
          </a:endParaRPr>
        </a:p>
        <a:p>
          <a:pPr marL="628650" lvl="1" indent="-171450">
            <a:buFont typeface="Arial" panose="020B0604020202020204" pitchFamily="34" charset="0"/>
            <a:buChar char="•"/>
          </a:pPr>
          <a:r>
            <a:rPr lang="en-US" sz="1100">
              <a:solidFill>
                <a:schemeClr val="dk1"/>
              </a:solidFill>
              <a:effectLst/>
              <a:latin typeface="+mn-lt"/>
              <a:ea typeface="+mn-ea"/>
              <a:cs typeface="+mn-cs"/>
            </a:rPr>
            <a:t>Entertainment or activity expenses and/or miscellaneous expenses that may occur.</a:t>
          </a:r>
          <a:endParaRPr lang="en-US" sz="105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47623</xdr:colOff>
      <xdr:row>0</xdr:row>
      <xdr:rowOff>152400</xdr:rowOff>
    </xdr:from>
    <xdr:to>
      <xdr:col>13</xdr:col>
      <xdr:colOff>428624</xdr:colOff>
      <xdr:row>24</xdr:row>
      <xdr:rowOff>161924</xdr:rowOff>
    </xdr:to>
    <xdr:sp macro="" textlink="">
      <xdr:nvSpPr>
        <xdr:cNvPr id="2" name="TextBox 1">
          <a:extLst>
            <a:ext uri="{FF2B5EF4-FFF2-40B4-BE49-F238E27FC236}">
              <a16:creationId xmlns="" xmlns:a16="http://schemas.microsoft.com/office/drawing/2014/main" id="{00000000-0008-0000-0200-000002000000}"/>
            </a:ext>
          </a:extLst>
        </xdr:cNvPr>
        <xdr:cNvSpPr txBox="1"/>
      </xdr:nvSpPr>
      <xdr:spPr>
        <a:xfrm>
          <a:off x="4371973" y="152400"/>
          <a:ext cx="5257801" cy="45910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Suppose you all decide you want to finance the trip with a loan.  Find two different available offers (</a:t>
          </a:r>
          <a:r>
            <a:rPr lang="en-US" sz="1100" u="sng">
              <a:solidFill>
                <a:schemeClr val="dk1"/>
              </a:solidFill>
              <a:effectLst/>
              <a:latin typeface="+mn-lt"/>
              <a:ea typeface="+mn-ea"/>
              <a:cs typeface="+mn-cs"/>
            </a:rPr>
            <a:t>the internet is a good source</a:t>
          </a:r>
          <a:r>
            <a:rPr lang="en-US" sz="1100">
              <a:solidFill>
                <a:schemeClr val="dk1"/>
              </a:solidFill>
              <a:effectLst/>
              <a:latin typeface="+mn-lt"/>
              <a:ea typeface="+mn-ea"/>
              <a:cs typeface="+mn-cs"/>
            </a:rPr>
            <a:t>). Make sure the interest rate and loan length are both different in each option.  Calculate the monthly payment amount, the total amount you will pay over the life of the loan and the total interest you will pay.   NOTE: Do not provide personal information on the internet. You can find loan rates on major bank and credit union websites without providing personal information. </a:t>
          </a:r>
        </a:p>
        <a:p>
          <a:endParaRPr lang="en-US" sz="1100">
            <a:solidFill>
              <a:schemeClr val="dk1"/>
            </a:solidFill>
            <a:effectLst/>
            <a:latin typeface="+mn-lt"/>
            <a:ea typeface="+mn-ea"/>
            <a:cs typeface="+mn-cs"/>
          </a:endParaRPr>
        </a:p>
        <a:p>
          <a:pPr lvl="0" algn="ctr"/>
          <a:r>
            <a:rPr lang="en-US" sz="1100">
              <a:solidFill>
                <a:schemeClr val="dk1"/>
              </a:solidFill>
              <a:effectLst/>
              <a:latin typeface="+mn-lt"/>
              <a:ea typeface="+mn-ea"/>
              <a:cs typeface="+mn-cs"/>
            </a:rPr>
            <a:t>Loan payment formula:  </a:t>
          </a:r>
          <a:r>
            <a:rPr lang="en-US" sz="1100" b="1" i="1">
              <a:solidFill>
                <a:schemeClr val="dk1"/>
              </a:solidFill>
              <a:effectLst/>
              <a:latin typeface="+mn-lt"/>
              <a:ea typeface="+mn-ea"/>
              <a:cs typeface="+mn-cs"/>
            </a:rPr>
            <a:t>PMT</a:t>
          </a:r>
          <a:r>
            <a:rPr lang="en-US" sz="1100" b="1" i="1" baseline="0">
              <a:solidFill>
                <a:schemeClr val="dk1"/>
              </a:solidFill>
              <a:effectLst/>
              <a:latin typeface="+mn-lt"/>
              <a:ea typeface="+mn-ea"/>
              <a:cs typeface="+mn-cs"/>
            </a:rPr>
            <a:t> = P*(r/n)/(1 - (1 + r/n)^(-n*t))</a:t>
          </a:r>
        </a:p>
        <a:p>
          <a:pPr lvl="0" algn="ctr"/>
          <a:endParaRPr lang="en-US" sz="1100">
            <a:solidFill>
              <a:schemeClr val="dk1"/>
            </a:solidFill>
            <a:effectLst/>
            <a:latin typeface="+mn-lt"/>
            <a:ea typeface="+mn-ea"/>
            <a:cs typeface="+mn-cs"/>
          </a:endParaRPr>
        </a:p>
        <a:p>
          <a:pPr lvl="0" algn="ctr"/>
          <a:r>
            <a:rPr lang="en-US" sz="1100" i="1">
              <a:solidFill>
                <a:schemeClr val="dk1"/>
              </a:solidFill>
              <a:effectLst/>
              <a:latin typeface="+mn-lt"/>
              <a:ea typeface="+mn-ea"/>
              <a:cs typeface="+mn-cs"/>
            </a:rPr>
            <a:t>PMT</a:t>
          </a:r>
          <a:r>
            <a:rPr lang="en-US" sz="1100">
              <a:solidFill>
                <a:schemeClr val="dk1"/>
              </a:solidFill>
              <a:effectLst/>
              <a:latin typeface="+mn-lt"/>
              <a:ea typeface="+mn-ea"/>
              <a:cs typeface="+mn-cs"/>
            </a:rPr>
            <a:t> is the payment required to pay off a loan of $</a:t>
          </a:r>
          <a:r>
            <a:rPr lang="en-US" sz="1100" i="1">
              <a:solidFill>
                <a:schemeClr val="dk1"/>
              </a:solidFill>
              <a:effectLst/>
              <a:latin typeface="+mn-lt"/>
              <a:ea typeface="+mn-ea"/>
              <a:cs typeface="+mn-cs"/>
            </a:rPr>
            <a:t>P</a:t>
          </a:r>
          <a:r>
            <a:rPr lang="en-US" sz="1100">
              <a:solidFill>
                <a:schemeClr val="dk1"/>
              </a:solidFill>
              <a:effectLst/>
              <a:latin typeface="+mn-lt"/>
              <a:ea typeface="+mn-ea"/>
              <a:cs typeface="+mn-cs"/>
            </a:rPr>
            <a:t> at interest rate, </a:t>
          </a:r>
          <a:r>
            <a:rPr lang="en-US" sz="1100" i="1">
              <a:solidFill>
                <a:schemeClr val="dk1"/>
              </a:solidFill>
              <a:effectLst/>
              <a:latin typeface="+mn-lt"/>
              <a:ea typeface="+mn-ea"/>
              <a:cs typeface="+mn-cs"/>
            </a:rPr>
            <a:t>r%</a:t>
          </a:r>
          <a:r>
            <a:rPr lang="en-US" sz="1100">
              <a:solidFill>
                <a:schemeClr val="dk1"/>
              </a:solidFill>
              <a:effectLst/>
              <a:latin typeface="+mn-lt"/>
              <a:ea typeface="+mn-ea"/>
              <a:cs typeface="+mn-cs"/>
            </a:rPr>
            <a:t>, compounded </a:t>
          </a:r>
          <a:r>
            <a:rPr lang="en-US" sz="1100" i="1">
              <a:solidFill>
                <a:schemeClr val="dk1"/>
              </a:solidFill>
              <a:effectLst/>
              <a:latin typeface="+mn-lt"/>
              <a:ea typeface="+mn-ea"/>
              <a:cs typeface="+mn-cs"/>
            </a:rPr>
            <a:t>n</a:t>
          </a:r>
          <a:r>
            <a:rPr lang="en-US" sz="1100">
              <a:solidFill>
                <a:schemeClr val="dk1"/>
              </a:solidFill>
              <a:effectLst/>
              <a:latin typeface="+mn-lt"/>
              <a:ea typeface="+mn-ea"/>
              <a:cs typeface="+mn-cs"/>
            </a:rPr>
            <a:t> times per year for </a:t>
          </a:r>
          <a:r>
            <a:rPr lang="en-US" sz="1100" i="1">
              <a:solidFill>
                <a:schemeClr val="dk1"/>
              </a:solidFill>
              <a:effectLst/>
              <a:latin typeface="+mn-lt"/>
              <a:ea typeface="+mn-ea"/>
              <a:cs typeface="+mn-cs"/>
            </a:rPr>
            <a:t>t</a:t>
          </a:r>
          <a:r>
            <a:rPr lang="en-US" sz="1100">
              <a:solidFill>
                <a:schemeClr val="dk1"/>
              </a:solidFill>
              <a:effectLst/>
              <a:latin typeface="+mn-lt"/>
              <a:ea typeface="+mn-ea"/>
              <a:cs typeface="+mn-cs"/>
            </a:rPr>
            <a:t> years.</a:t>
          </a:r>
        </a:p>
        <a:p>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You must use Excel formulas including cell references to calculate the loan payment, total paid and interest paid.</a:t>
          </a:r>
        </a:p>
        <a:p>
          <a:endParaRPr lang="en-US" sz="1100" b="1">
            <a:solidFill>
              <a:schemeClr val="dk1"/>
            </a:solidFill>
            <a:effectLst/>
            <a:latin typeface="+mn-lt"/>
            <a:ea typeface="+mn-ea"/>
            <a:cs typeface="+mn-cs"/>
          </a:endParaRPr>
        </a:p>
        <a:p>
          <a:r>
            <a:rPr lang="en-US" sz="1400" b="1">
              <a:solidFill>
                <a:srgbClr val="C00000"/>
              </a:solidFill>
              <a:effectLst/>
              <a:latin typeface="+mn-lt"/>
              <a:ea typeface="+mn-ea"/>
              <a:cs typeface="+mn-cs"/>
            </a:rPr>
            <a:t>Discuss which loan would be a better option and why:</a:t>
          </a:r>
          <a:r>
            <a:rPr lang="en-US" sz="1400" b="1" baseline="0">
              <a:solidFill>
                <a:srgbClr val="C00000"/>
              </a:solidFill>
              <a:effectLst/>
              <a:latin typeface="+mn-lt"/>
              <a:ea typeface="+mn-ea"/>
              <a:cs typeface="+mn-cs"/>
            </a:rPr>
            <a:t> (14 points!)</a:t>
          </a:r>
          <a:r>
            <a:rPr lang="en-US" sz="1100" b="1">
              <a:solidFill>
                <a:srgbClr val="C00000"/>
              </a:solidFill>
              <a:effectLst/>
              <a:latin typeface="+mn-lt"/>
              <a:ea typeface="+mn-ea"/>
              <a:cs typeface="+mn-cs"/>
            </a:rPr>
            <a:t> </a:t>
          </a:r>
          <a:endParaRPr lang="en-US" sz="1100" b="1">
            <a:solidFill>
              <a:srgbClr val="C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142875</xdr:colOff>
      <xdr:row>1</xdr:row>
      <xdr:rowOff>18511</xdr:rowOff>
    </xdr:from>
    <xdr:to>
      <xdr:col>15</xdr:col>
      <xdr:colOff>161925</xdr:colOff>
      <xdr:row>14</xdr:row>
      <xdr:rowOff>38100</xdr:rowOff>
    </xdr:to>
    <xdr:sp macro="" textlink="">
      <xdr:nvSpPr>
        <xdr:cNvPr id="2" name="TextBox 1">
          <a:extLst>
            <a:ext uri="{FF2B5EF4-FFF2-40B4-BE49-F238E27FC236}">
              <a16:creationId xmlns="" xmlns:a16="http://schemas.microsoft.com/office/drawing/2014/main" id="{00000000-0008-0000-0300-000002000000}"/>
            </a:ext>
          </a:extLst>
        </xdr:cNvPr>
        <xdr:cNvSpPr txBox="1"/>
      </xdr:nvSpPr>
      <xdr:spPr>
        <a:xfrm>
          <a:off x="8915400" y="218536"/>
          <a:ext cx="3067050" cy="25532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a:solidFill>
                <a:schemeClr val="dk1"/>
              </a:solidFill>
              <a:effectLst/>
              <a:latin typeface="+mn-lt"/>
              <a:ea typeface="+mn-ea"/>
              <a:cs typeface="+mn-cs"/>
            </a:rPr>
            <a:t>Using the data set of 102 random heights provided use Excel formulas to find the following:</a:t>
          </a:r>
          <a:endParaRPr lang="en-US" sz="105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Mean</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Median</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Mode</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Range</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Minimum</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Maximum</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Standard deviation</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Frequency distribution</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Histogram</a:t>
          </a:r>
          <a:endParaRPr lang="en-US" sz="1050">
            <a:solidFill>
              <a:schemeClr val="dk1"/>
            </a:solidFill>
            <a:effectLst/>
            <a:latin typeface="+mn-lt"/>
            <a:ea typeface="+mn-ea"/>
            <a:cs typeface="+mn-cs"/>
          </a:endParaRPr>
        </a:p>
        <a:p>
          <a:pPr lvl="1"/>
          <a:r>
            <a:rPr lang="en-US" sz="1100">
              <a:solidFill>
                <a:schemeClr val="dk1"/>
              </a:solidFill>
              <a:effectLst/>
              <a:latin typeface="+mn-lt"/>
              <a:ea typeface="+mn-ea"/>
              <a:cs typeface="+mn-cs"/>
            </a:rPr>
            <a:t>The z score for your height (use the computed mean and standard deviation)</a:t>
          </a:r>
          <a:endParaRPr lang="en-US" sz="1050">
            <a:solidFill>
              <a:schemeClr val="dk1"/>
            </a:solidFill>
            <a:effectLst/>
            <a:latin typeface="+mn-lt"/>
            <a:ea typeface="+mn-ea"/>
            <a:cs typeface="+mn-cs"/>
          </a:endParaRPr>
        </a:p>
        <a:p>
          <a:endParaRPr lang="en-US" sz="1100"/>
        </a:p>
      </xdr:txBody>
    </xdr:sp>
    <xdr:clientData/>
  </xdr:twoCellAnchor>
  <xdr:twoCellAnchor>
    <xdr:from>
      <xdr:col>5</xdr:col>
      <xdr:colOff>9527</xdr:colOff>
      <xdr:row>15</xdr:row>
      <xdr:rowOff>209548</xdr:rowOff>
    </xdr:from>
    <xdr:to>
      <xdr:col>10</xdr:col>
      <xdr:colOff>9525</xdr:colOff>
      <xdr:row>36</xdr:row>
      <xdr:rowOff>180975</xdr:rowOff>
    </xdr:to>
    <xdr:graphicFrame macro="">
      <xdr:nvGraphicFramePr>
        <xdr:cNvPr id="3" name="Chart 2">
          <a:extLst>
            <a:ext uri="{FF2B5EF4-FFF2-40B4-BE49-F238E27FC236}">
              <a16:creationId xmlns=""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28"/>
  <sheetViews>
    <sheetView tabSelected="1" zoomScaleNormal="100" zoomScaleSheetLayoutView="100" workbookViewId="0">
      <selection activeCell="A27" sqref="A27:D27"/>
    </sheetView>
  </sheetViews>
  <sheetFormatPr defaultColWidth="35.7109375" defaultRowHeight="15" x14ac:dyDescent="0.25"/>
  <cols>
    <col min="1" max="1" width="38.85546875" style="3" bestFit="1" customWidth="1"/>
    <col min="2" max="2" width="18.28515625" style="3" customWidth="1"/>
    <col min="3" max="3" width="14.28515625" style="3" customWidth="1"/>
    <col min="4" max="4" width="50.42578125" style="3" customWidth="1"/>
    <col min="5" max="16384" width="35.7109375" style="3"/>
  </cols>
  <sheetData>
    <row r="1" spans="1:4" ht="21.75" thickBot="1" x14ac:dyDescent="0.3">
      <c r="A1" s="72" t="s">
        <v>66</v>
      </c>
      <c r="B1" s="73"/>
      <c r="C1" s="73"/>
      <c r="D1" s="74"/>
    </row>
    <row r="2" spans="1:4" ht="29.25" customHeight="1" x14ac:dyDescent="0.25">
      <c r="A2" s="69" t="s">
        <v>51</v>
      </c>
      <c r="B2" s="70"/>
      <c r="C2" s="70"/>
      <c r="D2" s="71"/>
    </row>
    <row r="3" spans="1:4" ht="32.25" customHeight="1" thickBot="1" x14ac:dyDescent="0.3">
      <c r="A3" s="12"/>
      <c r="B3" s="13" t="s">
        <v>47</v>
      </c>
      <c r="C3" s="13" t="s">
        <v>46</v>
      </c>
      <c r="D3" s="14" t="s">
        <v>48</v>
      </c>
    </row>
    <row r="4" spans="1:4" x14ac:dyDescent="0.25">
      <c r="A4" s="15" t="s">
        <v>19</v>
      </c>
      <c r="B4" s="10">
        <v>2</v>
      </c>
      <c r="C4" s="11"/>
      <c r="D4" s="44"/>
    </row>
    <row r="5" spans="1:4" ht="30" x14ac:dyDescent="0.25">
      <c r="A5" s="16" t="s">
        <v>41</v>
      </c>
      <c r="B5" s="6">
        <v>14</v>
      </c>
      <c r="C5" s="8"/>
      <c r="D5" s="45"/>
    </row>
    <row r="6" spans="1:4" ht="45" x14ac:dyDescent="0.25">
      <c r="A6" s="16" t="s">
        <v>42</v>
      </c>
      <c r="B6" s="6">
        <v>14</v>
      </c>
      <c r="C6" s="8"/>
      <c r="D6" s="45"/>
    </row>
    <row r="7" spans="1:4" ht="30" x14ac:dyDescent="0.25">
      <c r="A7" s="16" t="s">
        <v>43</v>
      </c>
      <c r="B7" s="6">
        <v>14</v>
      </c>
      <c r="C7" s="8"/>
      <c r="D7" s="45"/>
    </row>
    <row r="8" spans="1:4" ht="45" x14ac:dyDescent="0.25">
      <c r="A8" s="22" t="s">
        <v>44</v>
      </c>
      <c r="B8" s="23">
        <v>14</v>
      </c>
      <c r="C8" s="24"/>
      <c r="D8" s="45"/>
    </row>
    <row r="9" spans="1:4" x14ac:dyDescent="0.25">
      <c r="A9" s="41" t="s">
        <v>69</v>
      </c>
      <c r="B9" s="43">
        <v>2</v>
      </c>
      <c r="C9" s="42"/>
      <c r="D9" s="46"/>
    </row>
    <row r="10" spans="1:4" ht="15.75" thickBot="1" x14ac:dyDescent="0.3">
      <c r="A10" s="38" t="s">
        <v>75</v>
      </c>
      <c r="B10" s="39">
        <f>SUM(B4:B9)</f>
        <v>60</v>
      </c>
      <c r="C10" s="40">
        <f>SUM(C4:C8)</f>
        <v>0</v>
      </c>
      <c r="D10" s="9"/>
    </row>
    <row r="11" spans="1:4" ht="21.75" thickBot="1" x14ac:dyDescent="0.3">
      <c r="A11" s="66" t="s">
        <v>2</v>
      </c>
      <c r="B11" s="67"/>
      <c r="C11" s="67"/>
      <c r="D11" s="68"/>
    </row>
    <row r="12" spans="1:4" ht="29.25" customHeight="1" x14ac:dyDescent="0.25">
      <c r="A12" s="69" t="s">
        <v>51</v>
      </c>
      <c r="B12" s="70"/>
      <c r="C12" s="70"/>
      <c r="D12" s="71"/>
    </row>
    <row r="13" spans="1:4" ht="30.75" customHeight="1" thickBot="1" x14ac:dyDescent="0.3">
      <c r="A13" s="18"/>
      <c r="B13" s="19" t="s">
        <v>20</v>
      </c>
      <c r="C13" s="19" t="s">
        <v>46</v>
      </c>
      <c r="D13" s="14" t="s">
        <v>48</v>
      </c>
    </row>
    <row r="14" spans="1:4" x14ac:dyDescent="0.25">
      <c r="A14" s="20" t="s">
        <v>21</v>
      </c>
      <c r="B14" s="6">
        <v>21</v>
      </c>
      <c r="C14" s="8"/>
      <c r="D14" s="44"/>
    </row>
    <row r="15" spans="1:4" ht="30.75" thickBot="1" x14ac:dyDescent="0.3">
      <c r="A15" s="25" t="s">
        <v>45</v>
      </c>
      <c r="B15" s="23">
        <v>14</v>
      </c>
      <c r="C15" s="26"/>
      <c r="D15" s="45"/>
    </row>
    <row r="16" spans="1:4" ht="15.75" thickBot="1" x14ac:dyDescent="0.3">
      <c r="A16" s="29" t="s">
        <v>76</v>
      </c>
      <c r="B16" s="30">
        <f>SUM(B14:B15)</f>
        <v>35</v>
      </c>
      <c r="C16" s="31">
        <f>SUM(C14:C15)</f>
        <v>0</v>
      </c>
      <c r="D16" s="9"/>
    </row>
    <row r="17" spans="1:4" ht="21.75" thickBot="1" x14ac:dyDescent="0.3">
      <c r="A17" s="66" t="s">
        <v>67</v>
      </c>
      <c r="B17" s="67"/>
      <c r="C17" s="67"/>
      <c r="D17" s="68"/>
    </row>
    <row r="18" spans="1:4" ht="35.25" customHeight="1" x14ac:dyDescent="0.25">
      <c r="A18" s="69" t="s">
        <v>51</v>
      </c>
      <c r="B18" s="70"/>
      <c r="C18" s="70"/>
      <c r="D18" s="71"/>
    </row>
    <row r="19" spans="1:4" ht="15.75" thickBot="1" x14ac:dyDescent="0.3">
      <c r="A19" s="18"/>
      <c r="B19" s="19" t="s">
        <v>47</v>
      </c>
      <c r="C19" s="19" t="s">
        <v>46</v>
      </c>
      <c r="D19" s="14" t="s">
        <v>48</v>
      </c>
    </row>
    <row r="20" spans="1:4" x14ac:dyDescent="0.25">
      <c r="A20" s="20" t="s">
        <v>52</v>
      </c>
      <c r="B20" s="7">
        <v>6</v>
      </c>
      <c r="C20" s="21"/>
      <c r="D20" s="47"/>
    </row>
    <row r="21" spans="1:4" x14ac:dyDescent="0.25">
      <c r="A21" s="20" t="s">
        <v>53</v>
      </c>
      <c r="B21" s="7">
        <v>3</v>
      </c>
      <c r="C21" s="21"/>
      <c r="D21" s="48"/>
    </row>
    <row r="22" spans="1:4" x14ac:dyDescent="0.25">
      <c r="A22" s="20" t="s">
        <v>14</v>
      </c>
      <c r="B22" s="7">
        <v>4</v>
      </c>
      <c r="C22" s="21"/>
      <c r="D22" s="48"/>
    </row>
    <row r="23" spans="1:4" x14ac:dyDescent="0.25">
      <c r="A23" s="20" t="s">
        <v>18</v>
      </c>
      <c r="B23" s="7">
        <v>6</v>
      </c>
      <c r="C23" s="21"/>
      <c r="D23" s="48"/>
    </row>
    <row r="24" spans="1:4" x14ac:dyDescent="0.25">
      <c r="A24" s="20" t="s">
        <v>54</v>
      </c>
      <c r="B24" s="7">
        <v>6</v>
      </c>
      <c r="C24" s="21"/>
      <c r="D24" s="48"/>
    </row>
    <row r="25" spans="1:4" ht="15.75" thickBot="1" x14ac:dyDescent="0.3">
      <c r="A25" s="25" t="s">
        <v>55</v>
      </c>
      <c r="B25" s="27">
        <v>5</v>
      </c>
      <c r="C25" s="28"/>
      <c r="D25" s="48"/>
    </row>
    <row r="26" spans="1:4" ht="15.75" thickBot="1" x14ac:dyDescent="0.3">
      <c r="A26" s="29" t="s">
        <v>77</v>
      </c>
      <c r="B26" s="30">
        <f>SUM(B20:B25)</f>
        <v>30</v>
      </c>
      <c r="C26" s="31">
        <f>SUM(C20:C25)</f>
        <v>0</v>
      </c>
      <c r="D26" s="9"/>
    </row>
    <row r="27" spans="1:4" ht="21.75" thickBot="1" x14ac:dyDescent="0.3">
      <c r="A27" s="66" t="s">
        <v>74</v>
      </c>
      <c r="B27" s="67"/>
      <c r="C27" s="67"/>
      <c r="D27" s="68"/>
    </row>
    <row r="28" spans="1:4" ht="15.75" thickBot="1" x14ac:dyDescent="0.3">
      <c r="A28" s="5" t="s">
        <v>73</v>
      </c>
      <c r="B28" s="4">
        <f>B10+B16+B26</f>
        <v>125</v>
      </c>
      <c r="C28" s="4">
        <f>C10+C16+C26</f>
        <v>0</v>
      </c>
      <c r="D28" s="17"/>
    </row>
  </sheetData>
  <mergeCells count="7">
    <mergeCell ref="A27:D27"/>
    <mergeCell ref="A18:D18"/>
    <mergeCell ref="A1:D1"/>
    <mergeCell ref="A11:D11"/>
    <mergeCell ref="A17:D17"/>
    <mergeCell ref="A2:D2"/>
    <mergeCell ref="A12:D12"/>
  </mergeCells>
  <pageMargins left="0.25" right="0.25" top="0.75" bottom="0.75" header="0.3" footer="0.3"/>
  <pageSetup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J29"/>
  <sheetViews>
    <sheetView zoomScaleNormal="100" workbookViewId="0">
      <selection activeCell="I5" sqref="I5"/>
    </sheetView>
  </sheetViews>
  <sheetFormatPr defaultRowHeight="15" x14ac:dyDescent="0.25"/>
  <cols>
    <col min="1" max="1" width="3.5703125" customWidth="1"/>
    <col min="2" max="2" width="20.5703125" bestFit="1" customWidth="1"/>
    <col min="3" max="3" width="8.85546875" bestFit="1" customWidth="1"/>
    <col min="4" max="4" width="14.42578125" bestFit="1" customWidth="1"/>
    <col min="5" max="5" width="14.7109375" bestFit="1" customWidth="1"/>
    <col min="6" max="6" width="14.140625" bestFit="1" customWidth="1"/>
    <col min="7" max="7" width="4" customWidth="1"/>
    <col min="8" max="8" width="11.7109375" customWidth="1"/>
    <col min="9" max="9" width="4.7109375" customWidth="1"/>
    <col min="10" max="10" width="13.5703125" bestFit="1" customWidth="1"/>
  </cols>
  <sheetData>
    <row r="1" spans="2:10" ht="19.5" thickBot="1" x14ac:dyDescent="0.35">
      <c r="B1" s="75" t="s">
        <v>49</v>
      </c>
      <c r="C1" s="75"/>
      <c r="D1" s="75"/>
      <c r="E1" s="75"/>
      <c r="F1" s="75"/>
    </row>
    <row r="2" spans="2:10" ht="19.5" thickBot="1" x14ac:dyDescent="0.35">
      <c r="B2" s="77"/>
      <c r="C2" s="78"/>
      <c r="D2" s="78"/>
      <c r="E2" s="78"/>
      <c r="F2" s="79"/>
      <c r="H2" s="75" t="s">
        <v>40</v>
      </c>
      <c r="I2" s="76"/>
      <c r="J2" s="1" t="s">
        <v>26</v>
      </c>
    </row>
    <row r="3" spans="2:10" ht="18.75" x14ac:dyDescent="0.3">
      <c r="B3" s="75" t="s">
        <v>27</v>
      </c>
      <c r="C3" s="75"/>
      <c r="D3" s="75"/>
      <c r="E3" s="75"/>
      <c r="F3" s="75"/>
    </row>
    <row r="4" spans="2:10" ht="15.75" thickBot="1" x14ac:dyDescent="0.3">
      <c r="B4" s="2" t="s">
        <v>28</v>
      </c>
      <c r="C4" s="2" t="s">
        <v>29</v>
      </c>
      <c r="D4" s="2" t="s">
        <v>56</v>
      </c>
      <c r="E4" s="2" t="s">
        <v>57</v>
      </c>
      <c r="F4" s="2" t="s">
        <v>1</v>
      </c>
    </row>
    <row r="5" spans="2:10" ht="15.75" thickBot="1" x14ac:dyDescent="0.3">
      <c r="B5" s="1" t="s">
        <v>30</v>
      </c>
      <c r="C5" s="1" t="s">
        <v>31</v>
      </c>
      <c r="D5" s="1" t="s">
        <v>32</v>
      </c>
      <c r="E5" s="1" t="s">
        <v>33</v>
      </c>
      <c r="F5" s="1" t="s">
        <v>34</v>
      </c>
    </row>
    <row r="6" spans="2:10" ht="15.75" thickBot="1" x14ac:dyDescent="0.3">
      <c r="B6" s="1"/>
      <c r="C6" s="1"/>
      <c r="D6" s="1"/>
      <c r="E6" s="1"/>
      <c r="F6" s="1"/>
    </row>
    <row r="7" spans="2:10" ht="15.75" thickBot="1" x14ac:dyDescent="0.3">
      <c r="B7" s="1"/>
      <c r="C7" s="1"/>
      <c r="D7" s="1"/>
      <c r="E7" s="1"/>
      <c r="F7" s="1"/>
    </row>
    <row r="8" spans="2:10" ht="15.75" thickBot="1" x14ac:dyDescent="0.3">
      <c r="B8" s="1" t="s">
        <v>35</v>
      </c>
      <c r="C8" s="1"/>
      <c r="D8" s="1"/>
      <c r="E8" s="1"/>
      <c r="F8" s="1"/>
    </row>
    <row r="9" spans="2:10" ht="18.75" x14ac:dyDescent="0.3">
      <c r="B9" s="75" t="s">
        <v>0</v>
      </c>
      <c r="C9" s="75"/>
      <c r="D9" s="75"/>
      <c r="E9" s="75"/>
      <c r="F9" s="75"/>
    </row>
    <row r="10" spans="2:10" ht="15.75" thickBot="1" x14ac:dyDescent="0.3">
      <c r="B10" s="2" t="s">
        <v>28</v>
      </c>
      <c r="C10" s="2" t="s">
        <v>29</v>
      </c>
      <c r="D10" s="2" t="s">
        <v>56</v>
      </c>
      <c r="E10" s="2" t="s">
        <v>57</v>
      </c>
      <c r="F10" s="2"/>
    </row>
    <row r="11" spans="2:10" ht="15.75" thickBot="1" x14ac:dyDescent="0.3">
      <c r="B11" s="1" t="s">
        <v>30</v>
      </c>
      <c r="C11" s="1" t="s">
        <v>31</v>
      </c>
      <c r="D11" s="1" t="s">
        <v>32</v>
      </c>
      <c r="E11" s="1" t="s">
        <v>33</v>
      </c>
      <c r="F11" s="1" t="s">
        <v>34</v>
      </c>
    </row>
    <row r="12" spans="2:10" ht="15.75" thickBot="1" x14ac:dyDescent="0.3">
      <c r="B12" s="1"/>
      <c r="C12" s="1"/>
      <c r="D12" s="1"/>
      <c r="E12" s="1"/>
      <c r="F12" s="1"/>
    </row>
    <row r="13" spans="2:10" ht="15.75" thickBot="1" x14ac:dyDescent="0.3">
      <c r="B13" s="1"/>
      <c r="C13" s="1"/>
      <c r="D13" s="1"/>
      <c r="E13" s="1"/>
      <c r="F13" s="1"/>
    </row>
    <row r="14" spans="2:10" ht="15.75" thickBot="1" x14ac:dyDescent="0.3">
      <c r="B14" s="1"/>
      <c r="C14" s="1"/>
      <c r="D14" s="1"/>
      <c r="E14" s="1"/>
      <c r="F14" s="1"/>
    </row>
    <row r="15" spans="2:10" ht="15.75" thickBot="1" x14ac:dyDescent="0.3">
      <c r="B15" s="1" t="s">
        <v>36</v>
      </c>
      <c r="C15" s="1"/>
      <c r="D15" s="1"/>
      <c r="E15" s="1"/>
      <c r="F15" s="1"/>
    </row>
    <row r="16" spans="2:10" ht="18.75" x14ac:dyDescent="0.3">
      <c r="B16" s="75" t="s">
        <v>37</v>
      </c>
      <c r="C16" s="75"/>
      <c r="D16" s="75"/>
      <c r="E16" s="75"/>
      <c r="F16" s="75"/>
    </row>
    <row r="17" spans="2:6" ht="15.75" thickBot="1" x14ac:dyDescent="0.3">
      <c r="B17" s="2" t="s">
        <v>28</v>
      </c>
      <c r="C17" s="2" t="s">
        <v>29</v>
      </c>
      <c r="D17" s="2" t="s">
        <v>56</v>
      </c>
      <c r="E17" s="2" t="s">
        <v>57</v>
      </c>
      <c r="F17" s="2"/>
    </row>
    <row r="18" spans="2:6" ht="15.75" thickBot="1" x14ac:dyDescent="0.3">
      <c r="B18" s="1" t="s">
        <v>30</v>
      </c>
      <c r="C18" s="1" t="s">
        <v>31</v>
      </c>
      <c r="D18" s="1" t="s">
        <v>32</v>
      </c>
      <c r="E18" s="1" t="s">
        <v>33</v>
      </c>
      <c r="F18" s="1" t="s">
        <v>34</v>
      </c>
    </row>
    <row r="19" spans="2:6" ht="15.75" thickBot="1" x14ac:dyDescent="0.3">
      <c r="B19" s="1"/>
      <c r="C19" s="1"/>
      <c r="D19" s="1"/>
      <c r="E19" s="1"/>
      <c r="F19" s="1"/>
    </row>
    <row r="20" spans="2:6" ht="15.75" thickBot="1" x14ac:dyDescent="0.3">
      <c r="B20" s="1"/>
      <c r="C20" s="1"/>
      <c r="D20" s="1"/>
      <c r="E20" s="1"/>
      <c r="F20" s="1"/>
    </row>
    <row r="21" spans="2:6" ht="15.75" thickBot="1" x14ac:dyDescent="0.3">
      <c r="B21" s="1"/>
      <c r="C21" s="1"/>
      <c r="D21" s="1"/>
      <c r="E21" s="1"/>
      <c r="F21" s="1"/>
    </row>
    <row r="22" spans="2:6" ht="15.75" thickBot="1" x14ac:dyDescent="0.3">
      <c r="B22" s="1" t="s">
        <v>36</v>
      </c>
      <c r="C22" s="1"/>
      <c r="D22" s="1"/>
      <c r="E22" s="1"/>
      <c r="F22" s="1"/>
    </row>
    <row r="23" spans="2:6" ht="18.75" x14ac:dyDescent="0.3">
      <c r="B23" s="75" t="s">
        <v>39</v>
      </c>
      <c r="C23" s="75"/>
      <c r="D23" s="75"/>
      <c r="E23" s="75"/>
      <c r="F23" s="75"/>
    </row>
    <row r="24" spans="2:6" ht="15.75" thickBot="1" x14ac:dyDescent="0.3">
      <c r="B24" s="2" t="s">
        <v>28</v>
      </c>
      <c r="C24" s="2" t="s">
        <v>29</v>
      </c>
      <c r="D24" s="2" t="s">
        <v>56</v>
      </c>
      <c r="E24" s="2" t="s">
        <v>57</v>
      </c>
      <c r="F24" s="2"/>
    </row>
    <row r="25" spans="2:6" ht="15.75" thickBot="1" x14ac:dyDescent="0.3">
      <c r="B25" s="1" t="s">
        <v>38</v>
      </c>
      <c r="C25" s="1" t="s">
        <v>31</v>
      </c>
      <c r="D25" s="1" t="s">
        <v>32</v>
      </c>
      <c r="E25" s="1" t="s">
        <v>33</v>
      </c>
      <c r="F25" s="1" t="s">
        <v>34</v>
      </c>
    </row>
    <row r="26" spans="2:6" ht="15.75" thickBot="1" x14ac:dyDescent="0.3">
      <c r="B26" s="1"/>
      <c r="C26" s="1"/>
      <c r="D26" s="1"/>
      <c r="E26" s="1"/>
      <c r="F26" s="1"/>
    </row>
    <row r="27" spans="2:6" ht="15.75" thickBot="1" x14ac:dyDescent="0.3">
      <c r="B27" s="1"/>
      <c r="C27" s="1"/>
      <c r="D27" s="1"/>
      <c r="E27" s="1"/>
      <c r="F27" s="1"/>
    </row>
    <row r="28" spans="2:6" ht="15.75" thickBot="1" x14ac:dyDescent="0.3">
      <c r="B28" s="1"/>
      <c r="C28" s="1"/>
      <c r="D28" s="1"/>
      <c r="E28" s="1"/>
      <c r="F28" s="1"/>
    </row>
    <row r="29" spans="2:6" ht="15.75" thickBot="1" x14ac:dyDescent="0.3">
      <c r="B29" s="1" t="s">
        <v>36</v>
      </c>
      <c r="C29" s="1"/>
      <c r="D29" s="1"/>
      <c r="E29" s="1"/>
      <c r="F29" s="1"/>
    </row>
  </sheetData>
  <mergeCells count="7">
    <mergeCell ref="B23:F23"/>
    <mergeCell ref="H2:I2"/>
    <mergeCell ref="B1:F1"/>
    <mergeCell ref="B2:F2"/>
    <mergeCell ref="B3:F3"/>
    <mergeCell ref="B9:F9"/>
    <mergeCell ref="B16:F1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D12"/>
  <sheetViews>
    <sheetView topLeftCell="B1" workbookViewId="0">
      <selection activeCell="C24" sqref="C24"/>
    </sheetView>
  </sheetViews>
  <sheetFormatPr defaultRowHeight="15" x14ac:dyDescent="0.25"/>
  <cols>
    <col min="1" max="1" width="2.5703125" customWidth="1"/>
    <col min="2" max="2" width="31" customWidth="1"/>
    <col min="3" max="4" width="14.140625" bestFit="1" customWidth="1"/>
    <col min="5" max="5" width="3" customWidth="1"/>
  </cols>
  <sheetData>
    <row r="2" spans="2:4" x14ac:dyDescent="0.25">
      <c r="B2" s="80" t="s">
        <v>2</v>
      </c>
      <c r="C2" s="80"/>
      <c r="D2" s="80"/>
    </row>
    <row r="3" spans="2:4" ht="15.75" thickBot="1" x14ac:dyDescent="0.3">
      <c r="C3" t="s">
        <v>6</v>
      </c>
      <c r="D3" t="s">
        <v>7</v>
      </c>
    </row>
    <row r="4" spans="2:4" ht="15.75" thickBot="1" x14ac:dyDescent="0.3">
      <c r="B4" t="s">
        <v>65</v>
      </c>
      <c r="C4" s="1" t="s">
        <v>5</v>
      </c>
      <c r="D4" s="1" t="s">
        <v>5</v>
      </c>
    </row>
    <row r="5" spans="2:4" ht="15.75" thickBot="1" x14ac:dyDescent="0.3">
      <c r="B5" t="s">
        <v>60</v>
      </c>
      <c r="C5" s="1" t="s">
        <v>5</v>
      </c>
      <c r="D5" s="1" t="s">
        <v>5</v>
      </c>
    </row>
    <row r="6" spans="2:4" ht="15.75" thickBot="1" x14ac:dyDescent="0.3">
      <c r="B6" t="s">
        <v>64</v>
      </c>
      <c r="C6" s="1" t="s">
        <v>5</v>
      </c>
      <c r="D6" s="1" t="s">
        <v>5</v>
      </c>
    </row>
    <row r="7" spans="2:4" ht="15.75" thickBot="1" x14ac:dyDescent="0.3">
      <c r="B7" t="s">
        <v>61</v>
      </c>
      <c r="C7" s="1" t="s">
        <v>5</v>
      </c>
      <c r="D7" s="1" t="s">
        <v>5</v>
      </c>
    </row>
    <row r="8" spans="2:4" ht="15.75" thickBot="1" x14ac:dyDescent="0.3">
      <c r="B8" t="s">
        <v>62</v>
      </c>
      <c r="C8" s="1" t="s">
        <v>4</v>
      </c>
      <c r="D8" s="1" t="s">
        <v>4</v>
      </c>
    </row>
    <row r="9" spans="2:4" ht="15.75" thickBot="1" x14ac:dyDescent="0.3"/>
    <row r="10" spans="2:4" ht="15.75" thickBot="1" x14ac:dyDescent="0.3">
      <c r="B10" t="s">
        <v>3</v>
      </c>
      <c r="C10" s="1" t="s">
        <v>4</v>
      </c>
      <c r="D10" s="1" t="s">
        <v>4</v>
      </c>
    </row>
    <row r="11" spans="2:4" ht="15.75" thickBot="1" x14ac:dyDescent="0.3">
      <c r="B11" t="s">
        <v>68</v>
      </c>
      <c r="C11" s="1" t="s">
        <v>4</v>
      </c>
      <c r="D11" s="1" t="s">
        <v>4</v>
      </c>
    </row>
    <row r="12" spans="2:4" ht="15.75" thickBot="1" x14ac:dyDescent="0.3">
      <c r="B12" t="s">
        <v>1</v>
      </c>
      <c r="C12" s="1" t="s">
        <v>34</v>
      </c>
      <c r="D12" s="1" t="s">
        <v>34</v>
      </c>
    </row>
  </sheetData>
  <mergeCells count="1">
    <mergeCell ref="B2:D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J103"/>
  <sheetViews>
    <sheetView zoomScaleNormal="100" workbookViewId="0">
      <selection activeCell="L21" sqref="L21"/>
    </sheetView>
  </sheetViews>
  <sheetFormatPr defaultRowHeight="15" x14ac:dyDescent="0.25"/>
  <cols>
    <col min="1" max="1" width="5" bestFit="1" customWidth="1"/>
    <col min="2" max="2" width="2.42578125" customWidth="1"/>
    <col min="3" max="3" width="24.7109375" bestFit="1" customWidth="1"/>
    <col min="4" max="4" width="9.85546875" bestFit="1" customWidth="1"/>
    <col min="5" max="5" width="2.140625" customWidth="1"/>
    <col min="6" max="7" width="16.5703125" bestFit="1" customWidth="1"/>
    <col min="8" max="8" width="18.85546875" bestFit="1" customWidth="1"/>
    <col min="9" max="9" width="22.7109375" customWidth="1"/>
    <col min="10" max="10" width="12.28515625" customWidth="1"/>
  </cols>
  <sheetData>
    <row r="1" spans="1:10" ht="15.75" thickBot="1" x14ac:dyDescent="0.3">
      <c r="A1" s="34" t="s">
        <v>25</v>
      </c>
      <c r="B1" s="49"/>
      <c r="C1" s="49"/>
      <c r="D1" s="49"/>
    </row>
    <row r="2" spans="1:10" ht="16.5" thickTop="1" thickBot="1" x14ac:dyDescent="0.3">
      <c r="A2">
        <f ca="1">Data!A2</f>
        <v>72.400000000000006</v>
      </c>
      <c r="B2" s="50"/>
      <c r="C2" s="51" t="s">
        <v>17</v>
      </c>
      <c r="D2" s="52"/>
      <c r="F2" s="81" t="s">
        <v>18</v>
      </c>
      <c r="G2" s="82"/>
      <c r="H2" s="82"/>
      <c r="I2" s="82"/>
      <c r="J2" s="83"/>
    </row>
    <row r="3" spans="1:10" ht="15.75" thickBot="1" x14ac:dyDescent="0.3">
      <c r="A3">
        <f ca="1">Data!A3</f>
        <v>71.3</v>
      </c>
      <c r="B3" s="50"/>
      <c r="C3" s="54" t="s">
        <v>8</v>
      </c>
      <c r="D3" s="55" t="s">
        <v>4</v>
      </c>
      <c r="F3" s="33" t="s">
        <v>22</v>
      </c>
      <c r="G3" s="32" t="s">
        <v>23</v>
      </c>
      <c r="H3" s="32" t="s">
        <v>63</v>
      </c>
      <c r="I3" s="32" t="s">
        <v>58</v>
      </c>
      <c r="J3" s="60" t="s">
        <v>16</v>
      </c>
    </row>
    <row r="4" spans="1:10" x14ac:dyDescent="0.25">
      <c r="A4">
        <f ca="1">Data!A4</f>
        <v>71.5</v>
      </c>
      <c r="B4" s="50"/>
      <c r="C4" s="56" t="s">
        <v>9</v>
      </c>
      <c r="D4" s="57" t="s">
        <v>4</v>
      </c>
      <c r="F4" s="61" t="s">
        <v>4</v>
      </c>
      <c r="G4" s="62" t="s">
        <v>4</v>
      </c>
      <c r="H4" s="62" t="s">
        <v>4</v>
      </c>
      <c r="I4" s="62" t="s">
        <v>4</v>
      </c>
      <c r="J4" s="55" t="s">
        <v>4</v>
      </c>
    </row>
    <row r="5" spans="1:10" x14ac:dyDescent="0.25">
      <c r="A5">
        <f ca="1">Data!A5</f>
        <v>65.8</v>
      </c>
      <c r="B5" s="50"/>
      <c r="C5" s="56" t="s">
        <v>10</v>
      </c>
      <c r="D5" s="57" t="s">
        <v>4</v>
      </c>
      <c r="F5" s="63" t="s">
        <v>4</v>
      </c>
      <c r="G5" s="53" t="s">
        <v>4</v>
      </c>
      <c r="H5" s="53" t="s">
        <v>4</v>
      </c>
      <c r="I5" s="53" t="s">
        <v>4</v>
      </c>
      <c r="J5" s="57" t="s">
        <v>4</v>
      </c>
    </row>
    <row r="6" spans="1:10" x14ac:dyDescent="0.25">
      <c r="A6">
        <f ca="1">Data!A6</f>
        <v>66.599999999999994</v>
      </c>
      <c r="B6" s="50"/>
      <c r="C6" s="56" t="s">
        <v>11</v>
      </c>
      <c r="D6" s="57" t="s">
        <v>4</v>
      </c>
      <c r="F6" s="63" t="s">
        <v>4</v>
      </c>
      <c r="G6" s="53" t="s">
        <v>4</v>
      </c>
      <c r="H6" s="53" t="s">
        <v>4</v>
      </c>
      <c r="I6" s="53" t="s">
        <v>4</v>
      </c>
      <c r="J6" s="57" t="s">
        <v>4</v>
      </c>
    </row>
    <row r="7" spans="1:10" x14ac:dyDescent="0.25">
      <c r="A7">
        <f ca="1">Data!A7</f>
        <v>65.2</v>
      </c>
      <c r="B7" s="50"/>
      <c r="C7" s="56" t="s">
        <v>12</v>
      </c>
      <c r="D7" s="57" t="s">
        <v>4</v>
      </c>
      <c r="F7" s="63" t="s">
        <v>4</v>
      </c>
      <c r="G7" s="53" t="s">
        <v>4</v>
      </c>
      <c r="H7" s="53" t="s">
        <v>4</v>
      </c>
      <c r="I7" s="53" t="s">
        <v>4</v>
      </c>
      <c r="J7" s="57" t="s">
        <v>4</v>
      </c>
    </row>
    <row r="8" spans="1:10" x14ac:dyDescent="0.25">
      <c r="A8">
        <f ca="1">Data!A8</f>
        <v>70.400000000000006</v>
      </c>
      <c r="B8" s="50"/>
      <c r="C8" s="56" t="s">
        <v>13</v>
      </c>
      <c r="D8" s="57" t="s">
        <v>4</v>
      </c>
      <c r="F8" s="63" t="s">
        <v>4</v>
      </c>
      <c r="G8" s="53" t="s">
        <v>4</v>
      </c>
      <c r="H8" s="53" t="s">
        <v>4</v>
      </c>
      <c r="I8" s="53" t="s">
        <v>4</v>
      </c>
      <c r="J8" s="57" t="s">
        <v>4</v>
      </c>
    </row>
    <row r="9" spans="1:10" x14ac:dyDescent="0.25">
      <c r="A9">
        <f ca="1">Data!A9</f>
        <v>67.3</v>
      </c>
      <c r="B9" s="49"/>
      <c r="C9" s="56" t="s">
        <v>14</v>
      </c>
      <c r="D9" s="57" t="s">
        <v>4</v>
      </c>
      <c r="F9" s="63" t="s">
        <v>4</v>
      </c>
      <c r="G9" s="53" t="s">
        <v>4</v>
      </c>
      <c r="H9" s="53" t="s">
        <v>4</v>
      </c>
      <c r="I9" s="53" t="s">
        <v>4</v>
      </c>
      <c r="J9" s="57" t="s">
        <v>4</v>
      </c>
    </row>
    <row r="10" spans="1:10" x14ac:dyDescent="0.25">
      <c r="A10">
        <f ca="1">Data!A10</f>
        <v>71.900000000000006</v>
      </c>
      <c r="C10" s="56" t="s">
        <v>24</v>
      </c>
      <c r="D10" s="57" t="s">
        <v>5</v>
      </c>
      <c r="F10" s="63" t="s">
        <v>4</v>
      </c>
      <c r="G10" s="53" t="s">
        <v>4</v>
      </c>
      <c r="H10" s="53" t="s">
        <v>4</v>
      </c>
      <c r="I10" s="53" t="s">
        <v>4</v>
      </c>
      <c r="J10" s="57" t="s">
        <v>4</v>
      </c>
    </row>
    <row r="11" spans="1:10" ht="15.75" thickBot="1" x14ac:dyDescent="0.3">
      <c r="A11">
        <f ca="1">Data!A11</f>
        <v>66.900000000000006</v>
      </c>
      <c r="C11" s="58" t="s">
        <v>15</v>
      </c>
      <c r="D11" s="59" t="s">
        <v>4</v>
      </c>
      <c r="F11" s="63" t="s">
        <v>4</v>
      </c>
      <c r="G11" s="53" t="s">
        <v>4</v>
      </c>
      <c r="H11" s="53" t="s">
        <v>4</v>
      </c>
      <c r="I11" s="53" t="s">
        <v>4</v>
      </c>
      <c r="J11" s="57" t="s">
        <v>4</v>
      </c>
    </row>
    <row r="12" spans="1:10" ht="15.75" thickBot="1" x14ac:dyDescent="0.3">
      <c r="A12">
        <f ca="1">Data!A12</f>
        <v>67.5</v>
      </c>
      <c r="F12" s="63" t="s">
        <v>4</v>
      </c>
      <c r="G12" s="53" t="s">
        <v>4</v>
      </c>
      <c r="H12" s="53" t="s">
        <v>4</v>
      </c>
      <c r="I12" s="53" t="s">
        <v>4</v>
      </c>
      <c r="J12" s="57" t="s">
        <v>4</v>
      </c>
    </row>
    <row r="13" spans="1:10" ht="15.75" thickBot="1" x14ac:dyDescent="0.3">
      <c r="A13">
        <f ca="1">Data!A13</f>
        <v>62.5</v>
      </c>
      <c r="C13" s="87" t="s">
        <v>54</v>
      </c>
      <c r="D13" s="88"/>
      <c r="F13" s="63" t="s">
        <v>4</v>
      </c>
      <c r="G13" s="53" t="s">
        <v>4</v>
      </c>
      <c r="H13" s="53" t="s">
        <v>4</v>
      </c>
      <c r="I13" s="53" t="s">
        <v>4</v>
      </c>
      <c r="J13" s="57" t="s">
        <v>4</v>
      </c>
    </row>
    <row r="14" spans="1:10" ht="15.75" customHeight="1" thickBot="1" x14ac:dyDescent="0.3">
      <c r="A14">
        <f ca="1">Data!A14</f>
        <v>68.400000000000006</v>
      </c>
      <c r="C14" s="54" t="s">
        <v>70</v>
      </c>
      <c r="D14" s="55" t="s">
        <v>4</v>
      </c>
      <c r="F14" s="64" t="s">
        <v>4</v>
      </c>
      <c r="G14" s="65" t="s">
        <v>4</v>
      </c>
      <c r="H14" s="65" t="s">
        <v>4</v>
      </c>
      <c r="I14" s="65" t="s">
        <v>4</v>
      </c>
      <c r="J14" s="59" t="s">
        <v>4</v>
      </c>
    </row>
    <row r="15" spans="1:10" ht="15.75" thickBot="1" x14ac:dyDescent="0.3">
      <c r="A15">
        <f ca="1">Data!A15</f>
        <v>69.900000000000006</v>
      </c>
      <c r="C15" s="56" t="s">
        <v>71</v>
      </c>
      <c r="D15" s="57" t="s">
        <v>4</v>
      </c>
      <c r="F15" s="84" t="s">
        <v>50</v>
      </c>
      <c r="G15" s="85"/>
      <c r="H15" s="85"/>
      <c r="I15" s="85"/>
      <c r="J15" s="86"/>
    </row>
    <row r="16" spans="1:10" ht="16.5" thickTop="1" thickBot="1" x14ac:dyDescent="0.3">
      <c r="A16">
        <f ca="1">Data!A16</f>
        <v>64.900000000000006</v>
      </c>
      <c r="C16" s="58" t="s">
        <v>72</v>
      </c>
      <c r="D16" s="59" t="s">
        <v>4</v>
      </c>
    </row>
    <row r="17" spans="1:1" x14ac:dyDescent="0.25">
      <c r="A17">
        <f ca="1">Data!A17</f>
        <v>66.400000000000006</v>
      </c>
    </row>
    <row r="18" spans="1:1" x14ac:dyDescent="0.25">
      <c r="A18">
        <f ca="1">Data!A18</f>
        <v>73.5</v>
      </c>
    </row>
    <row r="19" spans="1:1" x14ac:dyDescent="0.25">
      <c r="A19">
        <f ca="1">Data!A19</f>
        <v>66</v>
      </c>
    </row>
    <row r="20" spans="1:1" x14ac:dyDescent="0.25">
      <c r="A20">
        <f ca="1">Data!A20</f>
        <v>67.599999999999994</v>
      </c>
    </row>
    <row r="21" spans="1:1" x14ac:dyDescent="0.25">
      <c r="A21">
        <f ca="1">Data!A21</f>
        <v>66.5</v>
      </c>
    </row>
    <row r="22" spans="1:1" x14ac:dyDescent="0.25">
      <c r="A22">
        <f ca="1">Data!A22</f>
        <v>69</v>
      </c>
    </row>
    <row r="23" spans="1:1" x14ac:dyDescent="0.25">
      <c r="A23">
        <f ca="1">Data!A23</f>
        <v>70.599999999999994</v>
      </c>
    </row>
    <row r="24" spans="1:1" x14ac:dyDescent="0.25">
      <c r="A24">
        <f ca="1">Data!A24</f>
        <v>65.7</v>
      </c>
    </row>
    <row r="25" spans="1:1" x14ac:dyDescent="0.25">
      <c r="A25">
        <f ca="1">Data!A25</f>
        <v>71.599999999999994</v>
      </c>
    </row>
    <row r="26" spans="1:1" x14ac:dyDescent="0.25">
      <c r="A26">
        <f ca="1">Data!A26</f>
        <v>68.5</v>
      </c>
    </row>
    <row r="27" spans="1:1" x14ac:dyDescent="0.25">
      <c r="A27">
        <f ca="1">Data!A27</f>
        <v>71.400000000000006</v>
      </c>
    </row>
    <row r="28" spans="1:1" x14ac:dyDescent="0.25">
      <c r="A28">
        <f ca="1">Data!A28</f>
        <v>62.2</v>
      </c>
    </row>
    <row r="29" spans="1:1" x14ac:dyDescent="0.25">
      <c r="A29">
        <f ca="1">Data!A29</f>
        <v>69</v>
      </c>
    </row>
    <row r="30" spans="1:1" x14ac:dyDescent="0.25">
      <c r="A30">
        <f ca="1">Data!A30</f>
        <v>68.099999999999994</v>
      </c>
    </row>
    <row r="31" spans="1:1" x14ac:dyDescent="0.25">
      <c r="A31">
        <f ca="1">Data!A31</f>
        <v>71.5</v>
      </c>
    </row>
    <row r="32" spans="1:1" x14ac:dyDescent="0.25">
      <c r="A32">
        <f ca="1">Data!A32</f>
        <v>71.400000000000006</v>
      </c>
    </row>
    <row r="33" spans="1:1" x14ac:dyDescent="0.25">
      <c r="A33">
        <f ca="1">Data!A33</f>
        <v>60.3</v>
      </c>
    </row>
    <row r="34" spans="1:1" x14ac:dyDescent="0.25">
      <c r="A34">
        <f ca="1">Data!A34</f>
        <v>68.5</v>
      </c>
    </row>
    <row r="35" spans="1:1" x14ac:dyDescent="0.25">
      <c r="A35">
        <f ca="1">Data!A35</f>
        <v>65.5</v>
      </c>
    </row>
    <row r="36" spans="1:1" x14ac:dyDescent="0.25">
      <c r="A36">
        <f ca="1">Data!A36</f>
        <v>63.6</v>
      </c>
    </row>
    <row r="37" spans="1:1" x14ac:dyDescent="0.25">
      <c r="A37">
        <f ca="1">Data!A37</f>
        <v>69.400000000000006</v>
      </c>
    </row>
    <row r="38" spans="1:1" x14ac:dyDescent="0.25">
      <c r="A38">
        <f ca="1">Data!A38</f>
        <v>66.2</v>
      </c>
    </row>
    <row r="39" spans="1:1" x14ac:dyDescent="0.25">
      <c r="A39">
        <f ca="1">Data!A39</f>
        <v>67.3</v>
      </c>
    </row>
    <row r="40" spans="1:1" x14ac:dyDescent="0.25">
      <c r="A40">
        <f ca="1">Data!A40</f>
        <v>64.3</v>
      </c>
    </row>
    <row r="41" spans="1:1" x14ac:dyDescent="0.25">
      <c r="A41">
        <f ca="1">Data!A41</f>
        <v>62.1</v>
      </c>
    </row>
    <row r="42" spans="1:1" x14ac:dyDescent="0.25">
      <c r="A42">
        <f ca="1">Data!A42</f>
        <v>66.900000000000006</v>
      </c>
    </row>
    <row r="43" spans="1:1" x14ac:dyDescent="0.25">
      <c r="A43">
        <f ca="1">Data!A43</f>
        <v>69.3</v>
      </c>
    </row>
    <row r="44" spans="1:1" x14ac:dyDescent="0.25">
      <c r="A44">
        <f ca="1">Data!A44</f>
        <v>71.599999999999994</v>
      </c>
    </row>
    <row r="45" spans="1:1" x14ac:dyDescent="0.25">
      <c r="A45">
        <f ca="1">Data!A45</f>
        <v>66.3</v>
      </c>
    </row>
    <row r="46" spans="1:1" x14ac:dyDescent="0.25">
      <c r="A46">
        <f ca="1">Data!A46</f>
        <v>61.7</v>
      </c>
    </row>
    <row r="47" spans="1:1" x14ac:dyDescent="0.25">
      <c r="A47">
        <f ca="1">Data!A47</f>
        <v>73.3</v>
      </c>
    </row>
    <row r="48" spans="1:1" x14ac:dyDescent="0.25">
      <c r="A48">
        <f ca="1">Data!A48</f>
        <v>64.599999999999994</v>
      </c>
    </row>
    <row r="49" spans="1:1" x14ac:dyDescent="0.25">
      <c r="A49">
        <f ca="1">Data!A49</f>
        <v>65.7</v>
      </c>
    </row>
    <row r="50" spans="1:1" x14ac:dyDescent="0.25">
      <c r="A50">
        <f ca="1">Data!A50</f>
        <v>66.7</v>
      </c>
    </row>
    <row r="51" spans="1:1" x14ac:dyDescent="0.25">
      <c r="A51">
        <f ca="1">Data!A51</f>
        <v>69.7</v>
      </c>
    </row>
    <row r="52" spans="1:1" x14ac:dyDescent="0.25">
      <c r="A52">
        <f ca="1">Data!A52</f>
        <v>65.599999999999994</v>
      </c>
    </row>
    <row r="53" spans="1:1" x14ac:dyDescent="0.25">
      <c r="A53">
        <f ca="1">Data!A53</f>
        <v>70.900000000000006</v>
      </c>
    </row>
    <row r="54" spans="1:1" x14ac:dyDescent="0.25">
      <c r="A54">
        <f ca="1">Data!A54</f>
        <v>67</v>
      </c>
    </row>
    <row r="55" spans="1:1" x14ac:dyDescent="0.25">
      <c r="A55">
        <f ca="1">Data!A55</f>
        <v>67.5</v>
      </c>
    </row>
    <row r="56" spans="1:1" x14ac:dyDescent="0.25">
      <c r="A56">
        <f ca="1">Data!A56</f>
        <v>69.8</v>
      </c>
    </row>
    <row r="57" spans="1:1" x14ac:dyDescent="0.25">
      <c r="A57">
        <f ca="1">Data!A57</f>
        <v>69.099999999999994</v>
      </c>
    </row>
    <row r="58" spans="1:1" x14ac:dyDescent="0.25">
      <c r="A58">
        <f ca="1">Data!A58</f>
        <v>72.5</v>
      </c>
    </row>
    <row r="59" spans="1:1" x14ac:dyDescent="0.25">
      <c r="A59">
        <f ca="1">Data!A59</f>
        <v>66.599999999999994</v>
      </c>
    </row>
    <row r="60" spans="1:1" x14ac:dyDescent="0.25">
      <c r="A60">
        <f ca="1">Data!A60</f>
        <v>69.2</v>
      </c>
    </row>
    <row r="61" spans="1:1" x14ac:dyDescent="0.25">
      <c r="A61">
        <f ca="1">Data!A61</f>
        <v>61.3</v>
      </c>
    </row>
    <row r="62" spans="1:1" x14ac:dyDescent="0.25">
      <c r="A62">
        <f ca="1">Data!A62</f>
        <v>59.6</v>
      </c>
    </row>
    <row r="63" spans="1:1" x14ac:dyDescent="0.25">
      <c r="A63">
        <f ca="1">Data!A63</f>
        <v>66.099999999999994</v>
      </c>
    </row>
    <row r="64" spans="1:1" x14ac:dyDescent="0.25">
      <c r="A64">
        <f ca="1">Data!A64</f>
        <v>68.8</v>
      </c>
    </row>
    <row r="65" spans="1:1" x14ac:dyDescent="0.25">
      <c r="A65">
        <f ca="1">Data!A65</f>
        <v>70.599999999999994</v>
      </c>
    </row>
    <row r="66" spans="1:1" x14ac:dyDescent="0.25">
      <c r="A66">
        <f ca="1">Data!A66</f>
        <v>66</v>
      </c>
    </row>
    <row r="67" spans="1:1" x14ac:dyDescent="0.25">
      <c r="A67">
        <f ca="1">Data!A67</f>
        <v>67.099999999999994</v>
      </c>
    </row>
    <row r="68" spans="1:1" x14ac:dyDescent="0.25">
      <c r="A68">
        <f ca="1">Data!A68</f>
        <v>70.099999999999994</v>
      </c>
    </row>
    <row r="69" spans="1:1" x14ac:dyDescent="0.25">
      <c r="A69">
        <f ca="1">Data!A69</f>
        <v>65.5</v>
      </c>
    </row>
    <row r="70" spans="1:1" x14ac:dyDescent="0.25">
      <c r="A70">
        <f ca="1">Data!A70</f>
        <v>72.400000000000006</v>
      </c>
    </row>
    <row r="71" spans="1:1" x14ac:dyDescent="0.25">
      <c r="A71">
        <f ca="1">Data!A71</f>
        <v>68.900000000000006</v>
      </c>
    </row>
    <row r="72" spans="1:1" x14ac:dyDescent="0.25">
      <c r="A72">
        <f ca="1">Data!A72</f>
        <v>67.5</v>
      </c>
    </row>
    <row r="73" spans="1:1" x14ac:dyDescent="0.25">
      <c r="A73">
        <f ca="1">Data!A73</f>
        <v>69.8</v>
      </c>
    </row>
    <row r="74" spans="1:1" x14ac:dyDescent="0.25">
      <c r="A74">
        <f ca="1">Data!A74</f>
        <v>68.5</v>
      </c>
    </row>
    <row r="75" spans="1:1" x14ac:dyDescent="0.25">
      <c r="A75">
        <f ca="1">Data!A75</f>
        <v>67.599999999999994</v>
      </c>
    </row>
    <row r="76" spans="1:1" x14ac:dyDescent="0.25">
      <c r="A76">
        <f ca="1">Data!A76</f>
        <v>66.2</v>
      </c>
    </row>
    <row r="77" spans="1:1" x14ac:dyDescent="0.25">
      <c r="A77">
        <f ca="1">Data!A77</f>
        <v>68.5</v>
      </c>
    </row>
    <row r="78" spans="1:1" x14ac:dyDescent="0.25">
      <c r="A78">
        <f ca="1">Data!A78</f>
        <v>71.8</v>
      </c>
    </row>
    <row r="79" spans="1:1" x14ac:dyDescent="0.25">
      <c r="A79">
        <f ca="1">Data!A79</f>
        <v>62.4</v>
      </c>
    </row>
    <row r="80" spans="1:1" x14ac:dyDescent="0.25">
      <c r="A80">
        <f ca="1">Data!A80</f>
        <v>71.599999999999994</v>
      </c>
    </row>
    <row r="81" spans="1:1" x14ac:dyDescent="0.25">
      <c r="A81">
        <f ca="1">Data!A81</f>
        <v>71</v>
      </c>
    </row>
    <row r="82" spans="1:1" x14ac:dyDescent="0.25">
      <c r="A82">
        <f ca="1">Data!A82</f>
        <v>69.400000000000006</v>
      </c>
    </row>
    <row r="83" spans="1:1" x14ac:dyDescent="0.25">
      <c r="A83">
        <f ca="1">Data!A83</f>
        <v>66.400000000000006</v>
      </c>
    </row>
    <row r="84" spans="1:1" x14ac:dyDescent="0.25">
      <c r="A84">
        <f ca="1">Data!A84</f>
        <v>62.6</v>
      </c>
    </row>
    <row r="85" spans="1:1" x14ac:dyDescent="0.25">
      <c r="A85">
        <f ca="1">Data!A85</f>
        <v>67.900000000000006</v>
      </c>
    </row>
    <row r="86" spans="1:1" x14ac:dyDescent="0.25">
      <c r="A86">
        <f ca="1">Data!A86</f>
        <v>64.5</v>
      </c>
    </row>
    <row r="87" spans="1:1" x14ac:dyDescent="0.25">
      <c r="A87">
        <f ca="1">Data!A87</f>
        <v>75.2</v>
      </c>
    </row>
    <row r="88" spans="1:1" x14ac:dyDescent="0.25">
      <c r="A88">
        <f ca="1">Data!A88</f>
        <v>69</v>
      </c>
    </row>
    <row r="89" spans="1:1" x14ac:dyDescent="0.25">
      <c r="A89">
        <f ca="1">Data!A89</f>
        <v>68</v>
      </c>
    </row>
    <row r="90" spans="1:1" x14ac:dyDescent="0.25">
      <c r="A90">
        <f ca="1">Data!A90</f>
        <v>70.7</v>
      </c>
    </row>
    <row r="91" spans="1:1" x14ac:dyDescent="0.25">
      <c r="A91">
        <f ca="1">Data!A91</f>
        <v>73.2</v>
      </c>
    </row>
    <row r="92" spans="1:1" x14ac:dyDescent="0.25">
      <c r="A92">
        <f ca="1">Data!A92</f>
        <v>71.3</v>
      </c>
    </row>
    <row r="93" spans="1:1" x14ac:dyDescent="0.25">
      <c r="A93">
        <f ca="1">Data!A93</f>
        <v>71.7</v>
      </c>
    </row>
    <row r="94" spans="1:1" x14ac:dyDescent="0.25">
      <c r="A94">
        <f ca="1">Data!A94</f>
        <v>68.099999999999994</v>
      </c>
    </row>
    <row r="95" spans="1:1" x14ac:dyDescent="0.25">
      <c r="A95">
        <f ca="1">Data!A95</f>
        <v>59.5</v>
      </c>
    </row>
    <row r="96" spans="1:1" x14ac:dyDescent="0.25">
      <c r="A96">
        <f ca="1">Data!A96</f>
        <v>64.7</v>
      </c>
    </row>
    <row r="97" spans="1:1" x14ac:dyDescent="0.25">
      <c r="A97">
        <f ca="1">Data!A97</f>
        <v>67.5</v>
      </c>
    </row>
    <row r="98" spans="1:1" x14ac:dyDescent="0.25">
      <c r="A98">
        <f ca="1">Data!A98</f>
        <v>62</v>
      </c>
    </row>
    <row r="99" spans="1:1" x14ac:dyDescent="0.25">
      <c r="A99">
        <f ca="1">Data!A99</f>
        <v>67.2</v>
      </c>
    </row>
    <row r="100" spans="1:1" x14ac:dyDescent="0.25">
      <c r="A100">
        <f ca="1">Data!A100</f>
        <v>70.2</v>
      </c>
    </row>
    <row r="101" spans="1:1" x14ac:dyDescent="0.25">
      <c r="A101">
        <f ca="1">Data!A101</f>
        <v>70.8</v>
      </c>
    </row>
    <row r="102" spans="1:1" x14ac:dyDescent="0.25">
      <c r="A102">
        <f ca="1">Data!A102</f>
        <v>77.099999999999994</v>
      </c>
    </row>
    <row r="103" spans="1:1" x14ac:dyDescent="0.25">
      <c r="A103">
        <f ca="1">Data!A103</f>
        <v>67.900000000000006</v>
      </c>
    </row>
  </sheetData>
  <sheetProtection formatCells="0" formatColumns="0" formatRows="0"/>
  <mergeCells count="3">
    <mergeCell ref="F2:J2"/>
    <mergeCell ref="F15:J15"/>
    <mergeCell ref="C13:D1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103"/>
  <sheetViews>
    <sheetView workbookViewId="0">
      <selection activeCell="A103" sqref="A103"/>
    </sheetView>
  </sheetViews>
  <sheetFormatPr defaultRowHeight="15" x14ac:dyDescent="0.25"/>
  <cols>
    <col min="1" max="1" width="14.5703125" style="36" customWidth="1"/>
  </cols>
  <sheetData>
    <row r="1" spans="1:1" x14ac:dyDescent="0.25">
      <c r="A1" s="35" t="s">
        <v>59</v>
      </c>
    </row>
    <row r="2" spans="1:1" x14ac:dyDescent="0.25">
      <c r="A2" s="37">
        <f ca="1">ROUND(NORMINV(RAND(),68,3.75),1)</f>
        <v>72.400000000000006</v>
      </c>
    </row>
    <row r="3" spans="1:1" x14ac:dyDescent="0.25">
      <c r="A3" s="37">
        <f t="shared" ref="A3:A66" ca="1" si="0">ROUND(NORMINV(RAND(),68,3.75),1)</f>
        <v>71.3</v>
      </c>
    </row>
    <row r="4" spans="1:1" x14ac:dyDescent="0.25">
      <c r="A4" s="37">
        <f t="shared" ca="1" si="0"/>
        <v>71.5</v>
      </c>
    </row>
    <row r="5" spans="1:1" x14ac:dyDescent="0.25">
      <c r="A5" s="37">
        <f t="shared" ca="1" si="0"/>
        <v>65.8</v>
      </c>
    </row>
    <row r="6" spans="1:1" x14ac:dyDescent="0.25">
      <c r="A6" s="37">
        <f t="shared" ca="1" si="0"/>
        <v>66.599999999999994</v>
      </c>
    </row>
    <row r="7" spans="1:1" x14ac:dyDescent="0.25">
      <c r="A7" s="37">
        <f t="shared" ca="1" si="0"/>
        <v>65.2</v>
      </c>
    </row>
    <row r="8" spans="1:1" x14ac:dyDescent="0.25">
      <c r="A8" s="37">
        <f t="shared" ca="1" si="0"/>
        <v>70.400000000000006</v>
      </c>
    </row>
    <row r="9" spans="1:1" x14ac:dyDescent="0.25">
      <c r="A9" s="37">
        <f t="shared" ca="1" si="0"/>
        <v>67.3</v>
      </c>
    </row>
    <row r="10" spans="1:1" x14ac:dyDescent="0.25">
      <c r="A10" s="37">
        <f t="shared" ca="1" si="0"/>
        <v>71.900000000000006</v>
      </c>
    </row>
    <row r="11" spans="1:1" x14ac:dyDescent="0.25">
      <c r="A11" s="37">
        <f t="shared" ca="1" si="0"/>
        <v>66.900000000000006</v>
      </c>
    </row>
    <row r="12" spans="1:1" x14ac:dyDescent="0.25">
      <c r="A12" s="37">
        <f t="shared" ca="1" si="0"/>
        <v>67.5</v>
      </c>
    </row>
    <row r="13" spans="1:1" x14ac:dyDescent="0.25">
      <c r="A13" s="37">
        <f t="shared" ca="1" si="0"/>
        <v>62.5</v>
      </c>
    </row>
    <row r="14" spans="1:1" x14ac:dyDescent="0.25">
      <c r="A14" s="37">
        <f t="shared" ca="1" si="0"/>
        <v>68.400000000000006</v>
      </c>
    </row>
    <row r="15" spans="1:1" x14ac:dyDescent="0.25">
      <c r="A15" s="37">
        <f t="shared" ca="1" si="0"/>
        <v>69.900000000000006</v>
      </c>
    </row>
    <row r="16" spans="1:1" x14ac:dyDescent="0.25">
      <c r="A16" s="37">
        <f t="shared" ca="1" si="0"/>
        <v>64.900000000000006</v>
      </c>
    </row>
    <row r="17" spans="1:1" x14ac:dyDescent="0.25">
      <c r="A17" s="37">
        <f t="shared" ca="1" si="0"/>
        <v>66.400000000000006</v>
      </c>
    </row>
    <row r="18" spans="1:1" x14ac:dyDescent="0.25">
      <c r="A18" s="37">
        <f t="shared" ca="1" si="0"/>
        <v>73.5</v>
      </c>
    </row>
    <row r="19" spans="1:1" x14ac:dyDescent="0.25">
      <c r="A19" s="37">
        <f t="shared" ca="1" si="0"/>
        <v>66</v>
      </c>
    </row>
    <row r="20" spans="1:1" x14ac:dyDescent="0.25">
      <c r="A20" s="37">
        <f t="shared" ca="1" si="0"/>
        <v>67.599999999999994</v>
      </c>
    </row>
    <row r="21" spans="1:1" x14ac:dyDescent="0.25">
      <c r="A21" s="37">
        <f t="shared" ca="1" si="0"/>
        <v>66.5</v>
      </c>
    </row>
    <row r="22" spans="1:1" x14ac:dyDescent="0.25">
      <c r="A22" s="37">
        <f t="shared" ca="1" si="0"/>
        <v>69</v>
      </c>
    </row>
    <row r="23" spans="1:1" x14ac:dyDescent="0.25">
      <c r="A23" s="37">
        <f t="shared" ca="1" si="0"/>
        <v>70.599999999999994</v>
      </c>
    </row>
    <row r="24" spans="1:1" x14ac:dyDescent="0.25">
      <c r="A24" s="37">
        <f t="shared" ca="1" si="0"/>
        <v>65.7</v>
      </c>
    </row>
    <row r="25" spans="1:1" x14ac:dyDescent="0.25">
      <c r="A25" s="37">
        <f t="shared" ca="1" si="0"/>
        <v>71.599999999999994</v>
      </c>
    </row>
    <row r="26" spans="1:1" x14ac:dyDescent="0.25">
      <c r="A26" s="37">
        <f t="shared" ca="1" si="0"/>
        <v>68.5</v>
      </c>
    </row>
    <row r="27" spans="1:1" x14ac:dyDescent="0.25">
      <c r="A27" s="37">
        <f t="shared" ca="1" si="0"/>
        <v>71.400000000000006</v>
      </c>
    </row>
    <row r="28" spans="1:1" x14ac:dyDescent="0.25">
      <c r="A28" s="37">
        <f t="shared" ca="1" si="0"/>
        <v>62.2</v>
      </c>
    </row>
    <row r="29" spans="1:1" x14ac:dyDescent="0.25">
      <c r="A29" s="37">
        <f t="shared" ca="1" si="0"/>
        <v>69</v>
      </c>
    </row>
    <row r="30" spans="1:1" x14ac:dyDescent="0.25">
      <c r="A30" s="37">
        <f t="shared" ca="1" si="0"/>
        <v>68.099999999999994</v>
      </c>
    </row>
    <row r="31" spans="1:1" x14ac:dyDescent="0.25">
      <c r="A31" s="37">
        <f t="shared" ca="1" si="0"/>
        <v>71.5</v>
      </c>
    </row>
    <row r="32" spans="1:1" x14ac:dyDescent="0.25">
      <c r="A32" s="37">
        <f t="shared" ca="1" si="0"/>
        <v>71.400000000000006</v>
      </c>
    </row>
    <row r="33" spans="1:1" x14ac:dyDescent="0.25">
      <c r="A33" s="37">
        <f t="shared" ca="1" si="0"/>
        <v>60.3</v>
      </c>
    </row>
    <row r="34" spans="1:1" x14ac:dyDescent="0.25">
      <c r="A34" s="37">
        <f t="shared" ca="1" si="0"/>
        <v>68.5</v>
      </c>
    </row>
    <row r="35" spans="1:1" x14ac:dyDescent="0.25">
      <c r="A35" s="37">
        <f t="shared" ca="1" si="0"/>
        <v>65.5</v>
      </c>
    </row>
    <row r="36" spans="1:1" x14ac:dyDescent="0.25">
      <c r="A36" s="37">
        <f t="shared" ca="1" si="0"/>
        <v>63.6</v>
      </c>
    </row>
    <row r="37" spans="1:1" x14ac:dyDescent="0.25">
      <c r="A37" s="37">
        <f t="shared" ca="1" si="0"/>
        <v>69.400000000000006</v>
      </c>
    </row>
    <row r="38" spans="1:1" x14ac:dyDescent="0.25">
      <c r="A38" s="37">
        <f t="shared" ca="1" si="0"/>
        <v>66.2</v>
      </c>
    </row>
    <row r="39" spans="1:1" x14ac:dyDescent="0.25">
      <c r="A39" s="37">
        <f t="shared" ca="1" si="0"/>
        <v>67.3</v>
      </c>
    </row>
    <row r="40" spans="1:1" x14ac:dyDescent="0.25">
      <c r="A40" s="37">
        <f t="shared" ca="1" si="0"/>
        <v>64.3</v>
      </c>
    </row>
    <row r="41" spans="1:1" x14ac:dyDescent="0.25">
      <c r="A41" s="37">
        <f t="shared" ca="1" si="0"/>
        <v>62.1</v>
      </c>
    </row>
    <row r="42" spans="1:1" x14ac:dyDescent="0.25">
      <c r="A42" s="37">
        <f t="shared" ca="1" si="0"/>
        <v>66.900000000000006</v>
      </c>
    </row>
    <row r="43" spans="1:1" x14ac:dyDescent="0.25">
      <c r="A43" s="37">
        <f t="shared" ca="1" si="0"/>
        <v>69.3</v>
      </c>
    </row>
    <row r="44" spans="1:1" x14ac:dyDescent="0.25">
      <c r="A44" s="37">
        <f t="shared" ca="1" si="0"/>
        <v>71.599999999999994</v>
      </c>
    </row>
    <row r="45" spans="1:1" x14ac:dyDescent="0.25">
      <c r="A45" s="37">
        <f t="shared" ca="1" si="0"/>
        <v>66.3</v>
      </c>
    </row>
    <row r="46" spans="1:1" x14ac:dyDescent="0.25">
      <c r="A46" s="37">
        <f t="shared" ca="1" si="0"/>
        <v>61.7</v>
      </c>
    </row>
    <row r="47" spans="1:1" x14ac:dyDescent="0.25">
      <c r="A47" s="37">
        <f t="shared" ca="1" si="0"/>
        <v>73.3</v>
      </c>
    </row>
    <row r="48" spans="1:1" x14ac:dyDescent="0.25">
      <c r="A48" s="37">
        <f t="shared" ca="1" si="0"/>
        <v>64.599999999999994</v>
      </c>
    </row>
    <row r="49" spans="1:1" x14ac:dyDescent="0.25">
      <c r="A49" s="37">
        <f t="shared" ca="1" si="0"/>
        <v>65.7</v>
      </c>
    </row>
    <row r="50" spans="1:1" x14ac:dyDescent="0.25">
      <c r="A50" s="37">
        <f t="shared" ca="1" si="0"/>
        <v>66.7</v>
      </c>
    </row>
    <row r="51" spans="1:1" x14ac:dyDescent="0.25">
      <c r="A51" s="37">
        <f t="shared" ca="1" si="0"/>
        <v>69.7</v>
      </c>
    </row>
    <row r="52" spans="1:1" x14ac:dyDescent="0.25">
      <c r="A52" s="37">
        <f t="shared" ca="1" si="0"/>
        <v>65.599999999999994</v>
      </c>
    </row>
    <row r="53" spans="1:1" x14ac:dyDescent="0.25">
      <c r="A53" s="37">
        <f t="shared" ca="1" si="0"/>
        <v>70.900000000000006</v>
      </c>
    </row>
    <row r="54" spans="1:1" x14ac:dyDescent="0.25">
      <c r="A54" s="37">
        <f t="shared" ca="1" si="0"/>
        <v>67</v>
      </c>
    </row>
    <row r="55" spans="1:1" x14ac:dyDescent="0.25">
      <c r="A55" s="37">
        <f t="shared" ca="1" si="0"/>
        <v>67.5</v>
      </c>
    </row>
    <row r="56" spans="1:1" x14ac:dyDescent="0.25">
      <c r="A56" s="37">
        <f t="shared" ca="1" si="0"/>
        <v>69.8</v>
      </c>
    </row>
    <row r="57" spans="1:1" x14ac:dyDescent="0.25">
      <c r="A57" s="37">
        <f t="shared" ca="1" si="0"/>
        <v>69.099999999999994</v>
      </c>
    </row>
    <row r="58" spans="1:1" x14ac:dyDescent="0.25">
      <c r="A58" s="37">
        <f t="shared" ca="1" si="0"/>
        <v>72.5</v>
      </c>
    </row>
    <row r="59" spans="1:1" x14ac:dyDescent="0.25">
      <c r="A59" s="37">
        <f t="shared" ca="1" si="0"/>
        <v>66.599999999999994</v>
      </c>
    </row>
    <row r="60" spans="1:1" x14ac:dyDescent="0.25">
      <c r="A60" s="37">
        <f t="shared" ca="1" si="0"/>
        <v>69.2</v>
      </c>
    </row>
    <row r="61" spans="1:1" x14ac:dyDescent="0.25">
      <c r="A61" s="37">
        <f t="shared" ca="1" si="0"/>
        <v>61.3</v>
      </c>
    </row>
    <row r="62" spans="1:1" x14ac:dyDescent="0.25">
      <c r="A62" s="37">
        <f t="shared" ca="1" si="0"/>
        <v>59.6</v>
      </c>
    </row>
    <row r="63" spans="1:1" x14ac:dyDescent="0.25">
      <c r="A63" s="37">
        <f t="shared" ca="1" si="0"/>
        <v>66.099999999999994</v>
      </c>
    </row>
    <row r="64" spans="1:1" x14ac:dyDescent="0.25">
      <c r="A64" s="37">
        <f t="shared" ca="1" si="0"/>
        <v>68.8</v>
      </c>
    </row>
    <row r="65" spans="1:1" x14ac:dyDescent="0.25">
      <c r="A65" s="37">
        <f t="shared" ca="1" si="0"/>
        <v>70.599999999999994</v>
      </c>
    </row>
    <row r="66" spans="1:1" x14ac:dyDescent="0.25">
      <c r="A66" s="37">
        <f t="shared" ca="1" si="0"/>
        <v>66</v>
      </c>
    </row>
    <row r="67" spans="1:1" x14ac:dyDescent="0.25">
      <c r="A67" s="37">
        <f t="shared" ref="A67:A103" ca="1" si="1">ROUND(NORMINV(RAND(),68,3.75),1)</f>
        <v>67.099999999999994</v>
      </c>
    </row>
    <row r="68" spans="1:1" x14ac:dyDescent="0.25">
      <c r="A68" s="37">
        <f t="shared" ca="1" si="1"/>
        <v>70.099999999999994</v>
      </c>
    </row>
    <row r="69" spans="1:1" x14ac:dyDescent="0.25">
      <c r="A69" s="37">
        <f t="shared" ca="1" si="1"/>
        <v>65.5</v>
      </c>
    </row>
    <row r="70" spans="1:1" x14ac:dyDescent="0.25">
      <c r="A70" s="37">
        <f t="shared" ca="1" si="1"/>
        <v>72.400000000000006</v>
      </c>
    </row>
    <row r="71" spans="1:1" x14ac:dyDescent="0.25">
      <c r="A71" s="37">
        <f t="shared" ca="1" si="1"/>
        <v>68.900000000000006</v>
      </c>
    </row>
    <row r="72" spans="1:1" x14ac:dyDescent="0.25">
      <c r="A72" s="37">
        <f t="shared" ca="1" si="1"/>
        <v>67.5</v>
      </c>
    </row>
    <row r="73" spans="1:1" x14ac:dyDescent="0.25">
      <c r="A73" s="37">
        <f t="shared" ca="1" si="1"/>
        <v>69.8</v>
      </c>
    </row>
    <row r="74" spans="1:1" x14ac:dyDescent="0.25">
      <c r="A74" s="37">
        <f t="shared" ca="1" si="1"/>
        <v>68.5</v>
      </c>
    </row>
    <row r="75" spans="1:1" x14ac:dyDescent="0.25">
      <c r="A75" s="37">
        <f t="shared" ca="1" si="1"/>
        <v>67.599999999999994</v>
      </c>
    </row>
    <row r="76" spans="1:1" x14ac:dyDescent="0.25">
      <c r="A76" s="37">
        <f t="shared" ca="1" si="1"/>
        <v>66.2</v>
      </c>
    </row>
    <row r="77" spans="1:1" x14ac:dyDescent="0.25">
      <c r="A77" s="37">
        <f t="shared" ca="1" si="1"/>
        <v>68.5</v>
      </c>
    </row>
    <row r="78" spans="1:1" x14ac:dyDescent="0.25">
      <c r="A78" s="37">
        <f t="shared" ca="1" si="1"/>
        <v>71.8</v>
      </c>
    </row>
    <row r="79" spans="1:1" x14ac:dyDescent="0.25">
      <c r="A79" s="37">
        <f t="shared" ca="1" si="1"/>
        <v>62.4</v>
      </c>
    </row>
    <row r="80" spans="1:1" x14ac:dyDescent="0.25">
      <c r="A80" s="37">
        <f t="shared" ca="1" si="1"/>
        <v>71.599999999999994</v>
      </c>
    </row>
    <row r="81" spans="1:1" x14ac:dyDescent="0.25">
      <c r="A81" s="37">
        <f t="shared" ca="1" si="1"/>
        <v>71</v>
      </c>
    </row>
    <row r="82" spans="1:1" x14ac:dyDescent="0.25">
      <c r="A82" s="37">
        <f t="shared" ca="1" si="1"/>
        <v>69.400000000000006</v>
      </c>
    </row>
    <row r="83" spans="1:1" x14ac:dyDescent="0.25">
      <c r="A83" s="37">
        <f t="shared" ca="1" si="1"/>
        <v>66.400000000000006</v>
      </c>
    </row>
    <row r="84" spans="1:1" x14ac:dyDescent="0.25">
      <c r="A84" s="37">
        <f t="shared" ca="1" si="1"/>
        <v>62.6</v>
      </c>
    </row>
    <row r="85" spans="1:1" x14ac:dyDescent="0.25">
      <c r="A85" s="37">
        <f t="shared" ca="1" si="1"/>
        <v>67.900000000000006</v>
      </c>
    </row>
    <row r="86" spans="1:1" x14ac:dyDescent="0.25">
      <c r="A86" s="37">
        <f t="shared" ca="1" si="1"/>
        <v>64.5</v>
      </c>
    </row>
    <row r="87" spans="1:1" x14ac:dyDescent="0.25">
      <c r="A87" s="37">
        <f t="shared" ca="1" si="1"/>
        <v>75.2</v>
      </c>
    </row>
    <row r="88" spans="1:1" x14ac:dyDescent="0.25">
      <c r="A88" s="37">
        <f t="shared" ca="1" si="1"/>
        <v>69</v>
      </c>
    </row>
    <row r="89" spans="1:1" x14ac:dyDescent="0.25">
      <c r="A89" s="37">
        <f t="shared" ca="1" si="1"/>
        <v>68</v>
      </c>
    </row>
    <row r="90" spans="1:1" x14ac:dyDescent="0.25">
      <c r="A90" s="37">
        <f t="shared" ca="1" si="1"/>
        <v>70.7</v>
      </c>
    </row>
    <row r="91" spans="1:1" x14ac:dyDescent="0.25">
      <c r="A91" s="37">
        <f t="shared" ca="1" si="1"/>
        <v>73.2</v>
      </c>
    </row>
    <row r="92" spans="1:1" x14ac:dyDescent="0.25">
      <c r="A92" s="37">
        <f t="shared" ca="1" si="1"/>
        <v>71.3</v>
      </c>
    </row>
    <row r="93" spans="1:1" x14ac:dyDescent="0.25">
      <c r="A93" s="37">
        <f t="shared" ca="1" si="1"/>
        <v>71.7</v>
      </c>
    </row>
    <row r="94" spans="1:1" x14ac:dyDescent="0.25">
      <c r="A94" s="37">
        <f t="shared" ca="1" si="1"/>
        <v>68.099999999999994</v>
      </c>
    </row>
    <row r="95" spans="1:1" x14ac:dyDescent="0.25">
      <c r="A95" s="37">
        <f t="shared" ca="1" si="1"/>
        <v>59.5</v>
      </c>
    </row>
    <row r="96" spans="1:1" x14ac:dyDescent="0.25">
      <c r="A96" s="37">
        <f t="shared" ca="1" si="1"/>
        <v>64.7</v>
      </c>
    </row>
    <row r="97" spans="1:1" x14ac:dyDescent="0.25">
      <c r="A97" s="37">
        <f t="shared" ca="1" si="1"/>
        <v>67.5</v>
      </c>
    </row>
    <row r="98" spans="1:1" x14ac:dyDescent="0.25">
      <c r="A98" s="37">
        <f t="shared" ca="1" si="1"/>
        <v>62</v>
      </c>
    </row>
    <row r="99" spans="1:1" x14ac:dyDescent="0.25">
      <c r="A99" s="37">
        <f t="shared" ca="1" si="1"/>
        <v>67.2</v>
      </c>
    </row>
    <row r="100" spans="1:1" x14ac:dyDescent="0.25">
      <c r="A100" s="37">
        <f t="shared" ca="1" si="1"/>
        <v>70.2</v>
      </c>
    </row>
    <row r="101" spans="1:1" x14ac:dyDescent="0.25">
      <c r="A101" s="37">
        <f t="shared" ca="1" si="1"/>
        <v>70.8</v>
      </c>
    </row>
    <row r="102" spans="1:1" x14ac:dyDescent="0.25">
      <c r="A102" s="37">
        <f t="shared" ca="1" si="1"/>
        <v>77.099999999999994</v>
      </c>
    </row>
    <row r="103" spans="1:1" x14ac:dyDescent="0.25">
      <c r="A103" s="37">
        <f t="shared" ca="1" si="1"/>
        <v>67.900000000000006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Course Development" ma:contentTypeID="0x010100A30BC5E90BED914E81F4B67CDEADBEEF0072B4D5296E9CCD41A4B955E8BC4A98B9005156AE1B8D69CF4C9E5A03941036CECB" ma:contentTypeVersion="18" ma:contentTypeDescription="Create a new Course Development document." ma:contentTypeScope="" ma:versionID="35c1cb0a83958f1d0bb25a97eeb1759d">
  <xsd:schema xmlns:xsd="http://www.w3.org/2001/XMLSchema" xmlns:xs="http://www.w3.org/2001/XMLSchema" xmlns:p="http://schemas.microsoft.com/office/2006/metadata/properties" xmlns:ns1="http://schemas.microsoft.com/sharepoint/v3" xmlns:ns2="30a82cfc-8d0b-455e-b705-4035c60ff9fd" targetNamespace="http://schemas.microsoft.com/office/2006/metadata/properties" ma:root="true" ma:fieldsID="7f302115a5f8a1b15560b600ae7cd187" ns1:_="" ns2:_="">
    <xsd:import namespace="http://schemas.microsoft.com/sharepoint/v3"/>
    <xsd:import namespace="30a82cfc-8d0b-455e-b705-4035c60ff9fd"/>
    <xsd:element name="properties">
      <xsd:complexType>
        <xsd:sequence>
          <xsd:element name="documentManagement">
            <xsd:complexType>
              <xsd:all>
                <xsd:element ref="ns2:CourseVersion" minOccurs="0"/>
                <xsd:element ref="ns1:DocumentComments" minOccurs="0"/>
                <xsd:element ref="ns2:TaxKeywordTaxHTField" minOccurs="0"/>
                <xsd:element ref="ns1:SecurityClassificationTaxHTField0" minOccurs="0"/>
                <xsd:element ref="ns1:DocumentCategoryTaxHTField0" minOccurs="0"/>
                <xsd:element ref="ns1:DocumentBusinessValueTaxHTField0" minOccurs="0"/>
                <xsd:element ref="ns1:DocumentSubjectTaxHTField0" minOccurs="0"/>
                <xsd:element ref="ns1:DocumentStatusTaxHTField0" minOccurs="0"/>
                <xsd:element ref="ns2:TaxCatchAll" minOccurs="0"/>
                <xsd:element ref="ns2:TaxCatchAllLabel" minOccurs="0"/>
                <xsd:element ref="ns1:DocumentTypeTaxHTField0" minOccurs="0"/>
                <xsd:element ref="ns1:DocumentDepartmen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Comments" ma:index="7" nillable="true" ma:displayName="Description" ma:description="The summary or abstract of the contents of the document" ma:internalName="DocumentComments">
      <xsd:simpleType>
        <xsd:restriction base="dms:Note">
          <xsd:maxLength value="255"/>
        </xsd:restriction>
      </xsd:simpleType>
    </xsd:element>
    <xsd:element name="SecurityClassificationTaxHTField0" ma:index="13" nillable="true" ma:taxonomy="true" ma:internalName="SecurityClassificationTaxHTField0" ma:taxonomyFieldName="SecurityClassification" ma:displayName="Classification" ma:readOnly="false" ma:default="2;#Internal|98311b30-b9e9-4d4f-9f64-0688c0d4a234" ma:fieldId="{deadbeef-dd47-4075-83f4-7a25a42617f9}" ma:sspId="5ddf6d74-a44e-45e9-afc0-d7ad5ae01d3b" ma:termSetId="b4b0d153-30b9-455a-9458-c3a4d77c91e8" ma:anchorId="00000000-0000-0000-0000-000000000000" ma:open="false" ma:isKeyword="false">
      <xsd:complexType>
        <xsd:sequence>
          <xsd:element ref="pc:Terms" minOccurs="0" maxOccurs="1"/>
        </xsd:sequence>
      </xsd:complexType>
    </xsd:element>
    <xsd:element name="DocumentCategoryTaxHTField0" ma:index="14" nillable="true" ma:taxonomy="true" ma:internalName="DocumentCategoryTaxHTField0" ma:taxonomyFieldName="DocumentCategory" ma:displayName="Category" ma:default="" ma:fieldId="{deadbeef-df57-4942-869e-88db097302a9}" ma:sspId="5ddf6d74-a44e-45e9-afc0-d7ad5ae01d3b" ma:termSetId="52f69233-5cf0-4c4a-8a06-7adcfff7b0d8" ma:anchorId="00000000-0000-0000-0000-000000000000" ma:open="true" ma:isKeyword="false">
      <xsd:complexType>
        <xsd:sequence>
          <xsd:element ref="pc:Terms" minOccurs="0" maxOccurs="1"/>
        </xsd:sequence>
      </xsd:complexType>
    </xsd:element>
    <xsd:element name="DocumentBusinessValueTaxHTField0" ma:index="15" nillable="true" ma:taxonomy="true" ma:internalName="DocumentBusinessValueTaxHTField0" ma:taxonomyFieldName="DocumentBusinessValue" ma:displayName="Business Value" ma:readOnly="false" ma:default="1;#Normal|581d4866-74cc-43f1-bef1-bb304cbfeaa5" ma:fieldId="{deadbeef-1563-43e8-a472-f8beecdc2f9a}" ma:sspId="5ddf6d74-a44e-45e9-afc0-d7ad5ae01d3b" ma:termSetId="de6416be-ddc0-435d-937d-8647ab739be1" ma:anchorId="00000000-0000-0000-0000-000000000000" ma:open="false" ma:isKeyword="false">
      <xsd:complexType>
        <xsd:sequence>
          <xsd:element ref="pc:Terms" minOccurs="0" maxOccurs="1"/>
        </xsd:sequence>
      </xsd:complexType>
    </xsd:element>
    <xsd:element name="DocumentSubjectTaxHTField0" ma:index="16" nillable="true" ma:taxonomy="true" ma:internalName="DocumentSubjectTaxHTField0" ma:taxonomyFieldName="DocumentSubject" ma:displayName="Subject" ma:readOnly="false" ma:default="" ma:fieldId="{deadbeef-f57a-49aa-8e80-40b7474d5a66}" ma:sspId="5ddf6d74-a44e-45e9-afc0-d7ad5ae01d3b" ma:termSetId="122e6309-b4e4-4602-9fcd-00090a755f6d" ma:anchorId="00000000-0000-0000-0000-000000000000" ma:open="true" ma:isKeyword="false">
      <xsd:complexType>
        <xsd:sequence>
          <xsd:element ref="pc:Terms" minOccurs="0" maxOccurs="1"/>
        </xsd:sequence>
      </xsd:complexType>
    </xsd:element>
    <xsd:element name="DocumentStatusTaxHTField0" ma:index="17" nillable="true" ma:taxonomy="true" ma:internalName="DocumentStatusTaxHTField0" ma:taxonomyFieldName="DocumentStatus" ma:displayName="Status" ma:default="" ma:fieldId="{deadbeef-14b3-4711-a028-ec5ab2e777db}" ma:sspId="5ddf6d74-a44e-45e9-afc0-d7ad5ae01d3b" ma:termSetId="89f586f0-dd11-45fd-b561-c10d067e4b4b" ma:anchorId="00000000-0000-0000-0000-000000000000" ma:open="true" ma:isKeyword="false">
      <xsd:complexType>
        <xsd:sequence>
          <xsd:element ref="pc:Terms" minOccurs="0" maxOccurs="1"/>
        </xsd:sequence>
      </xsd:complexType>
    </xsd:element>
    <xsd:element name="DocumentTypeTaxHTField0" ma:index="20" nillable="true" ma:taxonomy="true" ma:internalName="DocumentTypeTaxHTField0" ma:taxonomyFieldName="DocumentType" ma:displayName="Document Type" ma:readOnly="false" ma:default="" ma:fieldId="{deadbeef-9601-426a-9322-ac73799625f1}" ma:sspId="5ddf6d74-a44e-45e9-afc0-d7ad5ae01d3b" ma:termSetId="56472838-225c-4fb3-b14d-139d47897cc6" ma:anchorId="00000000-0000-0000-0000-000000000000" ma:open="true" ma:isKeyword="false">
      <xsd:complexType>
        <xsd:sequence>
          <xsd:element ref="pc:Terms" minOccurs="0" maxOccurs="1"/>
        </xsd:sequence>
      </xsd:complexType>
    </xsd:element>
    <xsd:element name="DocumentDepartmentTaxHTField0" ma:index="21" nillable="true" ma:taxonomy="true" ma:internalName="DocumentDepartmentTaxHTField0" ma:taxonomyFieldName="DocumentDepartment" ma:displayName="Department" ma:readOnly="false" ma:default="3;#Academic Program and Course Development|59abafec-cbf5-4238-a796-a3b74278f4db" ma:fieldId="{deadbeef-6c26-4ca2-8669-4998fb5582db}" ma:sspId="5ddf6d74-a44e-45e9-afc0-d7ad5ae01d3b" ma:termSetId="1601148f-bc18-4e12-8568-fe1a2a0426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a82cfc-8d0b-455e-b705-4035c60ff9fd" elementFormDefault="qualified">
    <xsd:import namespace="http://schemas.microsoft.com/office/2006/documentManagement/types"/>
    <xsd:import namespace="http://schemas.microsoft.com/office/infopath/2007/PartnerControls"/>
    <xsd:element name="CourseVersion" ma:index="4" nillable="true" ma:displayName="Course Version" ma:internalName="CourseVersion">
      <xsd:simpleType>
        <xsd:restriction base="dms:Text">
          <xsd:maxLength value="255"/>
        </xsd:restriction>
      </xsd:simpleType>
    </xsd:element>
    <xsd:element name="TaxKeywordTaxHTField" ma:index="12" nillable="true" ma:taxonomy="true" ma:internalName="TaxKeywordTaxHTField" ma:taxonomyFieldName="TaxKeyword" ma:displayName="Enterprise Keywords" ma:fieldId="{23f27201-bee3-471e-b2e7-b64fd8b7ca38}" ma:taxonomyMulti="true" ma:sspId="5ddf6d74-a44e-45e9-afc0-d7ad5ae01d3b" ma:termSetId="00000000-0000-0000-0000-000000000000" ma:anchorId="00000000-0000-0000-0000-000000000000" ma:open="true" ma:isKeyword="true">
      <xsd:complexType>
        <xsd:sequence>
          <xsd:element ref="pc:Terms" minOccurs="0" maxOccurs="1"/>
        </xsd:sequence>
      </xsd:complexType>
    </xsd:element>
    <xsd:element name="TaxCatchAll" ma:index="18" nillable="true" ma:displayName="Taxonomy Catch All Column" ma:description="" ma:hidden="true" ma:list="{4549d8d1-fd35-42e1-a179-f6926eae1453}" ma:internalName="TaxCatchAll" ma:showField="CatchAllData" ma:web="30a82cfc-8d0b-455e-b705-4035c60ff9fd">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description="" ma:hidden="true" ma:list="{4549d8d1-fd35-42e1-a179-f6926eae1453}" ma:internalName="TaxCatchAllLabel" ma:readOnly="true" ma:showField="CatchAllDataLabel" ma:web="30a82cfc-8d0b-455e-b705-4035c60ff9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customXsn xmlns="http://schemas.microsoft.com/office/2006/metadata/customXsn">
  <xsnLocation/>
  <cached>True</cached>
  <openByDefault>False</openByDefault>
  <xsnScope/>
</customXsn>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DocumentBusinessValueTaxHTField0 xmlns="http://schemas.microsoft.com/sharepoint/v3">
      <Terms xmlns="http://schemas.microsoft.com/office/infopath/2007/PartnerControls">
        <TermInfo xmlns="http://schemas.microsoft.com/office/infopath/2007/PartnerControls">
          <TermName xmlns="http://schemas.microsoft.com/office/infopath/2007/PartnerControls">Normal</TermName>
          <TermId xmlns="http://schemas.microsoft.com/office/infopath/2007/PartnerControls">581d4866-74cc-43f1-bef1-bb304cbfeaa5</TermId>
        </TermInfo>
      </Terms>
    </DocumentBusinessValueTaxHTField0>
    <SecurityClassificationTaxHTField0 xmlns="http://schemas.microsoft.com/sharepoint/v3">
      <Terms xmlns="http://schemas.microsoft.com/office/infopath/2007/PartnerControls">
        <TermInfo xmlns="http://schemas.microsoft.com/office/infopath/2007/PartnerControls">
          <TermName xmlns="http://schemas.microsoft.com/office/infopath/2007/PartnerControls">Internal</TermName>
          <TermId xmlns="http://schemas.microsoft.com/office/infopath/2007/PartnerControls">98311b30-b9e9-4d4f-9f64-0688c0d4a234</TermId>
        </TermInfo>
      </Terms>
    </SecurityClassificationTaxHTField0>
    <DocumentDepartmentTaxHTField0 xmlns="http://schemas.microsoft.com/sharepoint/v3">
      <Terms xmlns="http://schemas.microsoft.com/office/infopath/2007/PartnerControls">
        <TermInfo xmlns="http://schemas.microsoft.com/office/infopath/2007/PartnerControls">
          <TermName xmlns="http://schemas.microsoft.com/office/infopath/2007/PartnerControls">Academic Program and Course Development</TermName>
          <TermId xmlns="http://schemas.microsoft.com/office/infopath/2007/PartnerControls">59abafec-cbf5-4238-a796-a3b74278f4db</TermId>
        </TermInfo>
      </Terms>
    </DocumentDepartmentTaxHTField0>
    <TaxCatchAll xmlns="30a82cfc-8d0b-455e-b705-4035c60ff9fd">
      <Value>3</Value>
      <Value>2</Value>
      <Value>1</Value>
    </TaxCatchAll>
    <DocumentComments xmlns="http://schemas.microsoft.com/sharepoint/v3" xsi:nil="true"/>
    <DocumentCategoryTaxHTField0 xmlns="http://schemas.microsoft.com/sharepoint/v3">
      <Terms xmlns="http://schemas.microsoft.com/office/infopath/2007/PartnerControls"/>
    </DocumentCategoryTaxHTField0>
    <DocumentTypeTaxHTField0 xmlns="http://schemas.microsoft.com/sharepoint/v3">
      <Terms xmlns="http://schemas.microsoft.com/office/infopath/2007/PartnerControls"/>
    </DocumentTypeTaxHTField0>
    <TaxKeywordTaxHTField xmlns="30a82cfc-8d0b-455e-b705-4035c60ff9fd">
      <Terms xmlns="http://schemas.microsoft.com/office/infopath/2007/PartnerControls"/>
    </TaxKeywordTaxHTField>
    <CourseVersion xmlns="30a82cfc-8d0b-455e-b705-4035c60ff9fd" xsi:nil="true"/>
    <DocumentSubjectTaxHTField0 xmlns="http://schemas.microsoft.com/sharepoint/v3">
      <Terms xmlns="http://schemas.microsoft.com/office/infopath/2007/PartnerControls"/>
    </DocumentSubjectTaxHTField0>
    <DocumentStatusTaxHTField0 xmlns="http://schemas.microsoft.com/sharepoint/v3">
      <Terms xmlns="http://schemas.microsoft.com/office/infopath/2007/PartnerControls"/>
    </DocumentStatusTaxHTField0>
  </documentManagement>
</p:properties>
</file>

<file path=customXml/itemProps1.xml><?xml version="1.0" encoding="utf-8"?>
<ds:datastoreItem xmlns:ds="http://schemas.openxmlformats.org/officeDocument/2006/customXml" ds:itemID="{983BB057-9472-425C-BBA5-033289801A9E}"/>
</file>

<file path=customXml/itemProps2.xml><?xml version="1.0" encoding="utf-8"?>
<ds:datastoreItem xmlns:ds="http://schemas.openxmlformats.org/officeDocument/2006/customXml" ds:itemID="{604D5CF8-5010-4795-AC92-252B86761C58}"/>
</file>

<file path=customXml/itemProps3.xml><?xml version="1.0" encoding="utf-8"?>
<ds:datastoreItem xmlns:ds="http://schemas.openxmlformats.org/officeDocument/2006/customXml" ds:itemID="{30DF14A6-9063-415D-995C-77B22F2FCF6B}"/>
</file>

<file path=customXml/itemProps4.xml><?xml version="1.0" encoding="utf-8"?>
<ds:datastoreItem xmlns:ds="http://schemas.openxmlformats.org/officeDocument/2006/customXml" ds:itemID="{17F1EF20-95AB-4016-A693-6625F3A67214}"/>
</file>

<file path=customXml/itemProps5.xml><?xml version="1.0" encoding="utf-8"?>
<ds:datastoreItem xmlns:ds="http://schemas.openxmlformats.org/officeDocument/2006/customXml" ds:itemID="{924A8F3D-57F5-4941-A32A-55B7F7F7AF0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Grading Sheet</vt:lpstr>
      <vt:lpstr>Budget Expenses</vt:lpstr>
      <vt:lpstr>Loans</vt:lpstr>
      <vt:lpstr>Stats</vt:lpstr>
      <vt:lpstr>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shann_000</dc:creator>
  <cp:lastModifiedBy>Ben VanDerLinden</cp:lastModifiedBy>
  <cp:lastPrinted>2018-06-07T18:49:59Z</cp:lastPrinted>
  <dcterms:created xsi:type="dcterms:W3CDTF">2015-12-21T23:48:09Z</dcterms:created>
  <dcterms:modified xsi:type="dcterms:W3CDTF">2018-06-08T00:17:47Z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0x010100A30BC5E90BED914E81F4B67CDEADBEEF0072B4D5296E9CCD41A4B955E8BC4A98B9005156AE1B8D69CF4C9E5A03941036CECB</vt:lpwstr>
  </property>
  <property fmtid="{D5CDD505-2E9C-101B-9397-08002B2CF9AE}" pid="3" name="DocumentDepartment">
    <vt:lpwstr>3;#Academic Program and Course Development|59abafec-cbf5-4238-a796-a3b74278f4db</vt:lpwstr>
  </property>
  <property fmtid="{D5CDD505-2E9C-101B-9397-08002B2CF9AE}" pid="4" name="TaxKeyword">
    <vt:lpwstr/>
  </property>
  <property fmtid="{D5CDD505-2E9C-101B-9397-08002B2CF9AE}" pid="5" name="SecurityClassification">
    <vt:lpwstr>2;#Internal|98311b30-b9e9-4d4f-9f64-0688c0d4a234</vt:lpwstr>
  </property>
  <property fmtid="{D5CDD505-2E9C-101B-9397-08002B2CF9AE}" pid="6" name="DocumentBusinessValue">
    <vt:lpwstr>1;#Normal|581d4866-74cc-43f1-bef1-bb304cbfeaa5</vt:lpwstr>
  </property>
  <property fmtid="{D5CDD505-2E9C-101B-9397-08002B2CF9AE}" pid="7" name="DocumentStatus">
    <vt:lpwstr/>
  </property>
  <property fmtid="{D5CDD505-2E9C-101B-9397-08002B2CF9AE}" pid="8" name="DocumentSubject">
    <vt:lpwstr/>
  </property>
  <property fmtid="{D5CDD505-2E9C-101B-9397-08002B2CF9AE}" pid="9" name="DocumentType">
    <vt:lpwstr/>
  </property>
  <property fmtid="{D5CDD505-2E9C-101B-9397-08002B2CF9AE}" pid="10" name="DocumentCategory">
    <vt:lpwstr/>
  </property>
</Properties>
</file>